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defaultThemeVersion="166925"/>
  <mc:AlternateContent xmlns:mc="http://schemas.openxmlformats.org/markup-compatibility/2006">
    <mc:Choice Requires="x15">
      <x15ac:absPath xmlns:x15ac="http://schemas.microsoft.com/office/spreadsheetml/2010/11/ac" url="D:\OneDrive\Getech\Getech_Pricing\Pricing 2018\"/>
    </mc:Choice>
  </mc:AlternateContent>
  <xr:revisionPtr revIDLastSave="0" documentId="10_ncr:100000_{D2E430E3-8477-4E6D-97D4-30ED29A98F1C}" xr6:coauthVersionLast="31" xr6:coauthVersionMax="34" xr10:uidLastSave="{00000000-0000-0000-0000-000000000000}"/>
  <bookViews>
    <workbookView xWindow="0" yWindow="0" windowWidth="7488" windowHeight="3048" tabRatio="718" xr2:uid="{00000000-000D-0000-FFFF-FFFF00000000}"/>
  </bookViews>
  <sheets>
    <sheet name="Notes" sheetId="24" r:id="rId1"/>
    <sheet name="Machine_Master" sheetId="20" r:id="rId2"/>
    <sheet name="Options_Master" sheetId="17" r:id="rId3"/>
    <sheet name="GLMS InlineMarking" sheetId="22" r:id="rId4"/>
    <sheet name="GSR Series Standalone" sheetId="1" r:id="rId5"/>
    <sheet name="Orion Standalone" sheetId="12" r:id="rId6"/>
    <sheet name="GAR InLine" sheetId="8" r:id="rId7"/>
    <sheet name="GAR_C InLine" sheetId="21" r:id="rId8"/>
    <sheet name="GBR Fixtureless" sheetId="14" r:id="rId9"/>
    <sheet name="GLRS_Laser Systems" sheetId="16" r:id="rId10"/>
  </sheets>
  <definedNames>
    <definedName name="_xlnm.Print_Area" localSheetId="6">'GAR InLine'!$B$1:$L$34</definedName>
    <definedName name="_xlnm.Print_Area" localSheetId="7">'GAR_C InLine'!$B$1:$L$31</definedName>
    <definedName name="_xlnm.Print_Area" localSheetId="8">'GBR Fixtureless'!$B$1:$L$32</definedName>
    <definedName name="_xlnm.Print_Area" localSheetId="3">'GLMS InlineMarking'!$B$1:$L$29</definedName>
    <definedName name="_xlnm.Print_Area" localSheetId="9">'GLRS_Laser Systems'!$B$1:$L$25</definedName>
    <definedName name="_xlnm.Print_Area" localSheetId="4">'GSR Series Standalone'!$B$1:$L$38</definedName>
    <definedName name="_xlnm.Print_Area" localSheetId="1">Machine_Master!$B$1:$L$61</definedName>
    <definedName name="_xlnm.Print_Area" localSheetId="2">Options_Master!$B$1:$P$38</definedName>
    <definedName name="_xlnm.Print_Area" localSheetId="5">'Orion Standalone'!$B$1:$L$25</definedName>
    <definedName name="_xlnm.Print_Titles" localSheetId="3">'GLMS InlineMarking'!$1:$4</definedName>
    <definedName name="_xlnm.Print_Titles" localSheetId="9">'GLRS_Laser Systems'!$1:$2</definedName>
    <definedName name="_xlnm.Print_Titles" localSheetId="1">Machine_Master!$B:$H,Machine_Master!$2:$9</definedName>
    <definedName name="_xlnm.Print_Titles" localSheetId="5">'Orion Standalone'!$1:$4</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 i="17" l="1"/>
  <c r="L10" i="17"/>
  <c r="L11" i="17"/>
  <c r="L12" i="17"/>
  <c r="L13" i="17"/>
  <c r="L14" i="17"/>
  <c r="L15" i="17"/>
  <c r="L16" i="17"/>
  <c r="L17" i="17"/>
  <c r="L18" i="17"/>
  <c r="L19" i="17"/>
  <c r="L20" i="17"/>
  <c r="L21" i="17"/>
  <c r="L22" i="17"/>
  <c r="L23" i="17"/>
  <c r="L24" i="17"/>
  <c r="L25" i="17"/>
  <c r="L26" i="17"/>
  <c r="L27" i="17"/>
  <c r="L28" i="17"/>
  <c r="L29" i="17"/>
  <c r="L30" i="17"/>
  <c r="L31" i="17"/>
  <c r="L32" i="17"/>
  <c r="L33" i="17"/>
  <c r="L34" i="17"/>
  <c r="L35" i="17"/>
  <c r="L36" i="17"/>
  <c r="L37" i="17"/>
  <c r="L38" i="17"/>
  <c r="L8" i="17"/>
  <c r="N10" i="17" l="1"/>
  <c r="N18" i="17"/>
  <c r="N26" i="17"/>
  <c r="N34" i="17"/>
  <c r="J3" i="17"/>
  <c r="N11" i="17" s="1"/>
  <c r="O8" i="17"/>
  <c r="O34" i="17"/>
  <c r="P34" i="17" s="1"/>
  <c r="O32" i="17"/>
  <c r="O26" i="17"/>
  <c r="O22" i="17"/>
  <c r="O21" i="17"/>
  <c r="O20" i="17"/>
  <c r="I16" i="20"/>
  <c r="H16" i="20"/>
  <c r="I13" i="20"/>
  <c r="H13" i="20"/>
  <c r="N32" i="17" l="1"/>
  <c r="N24" i="17"/>
  <c r="N16" i="17"/>
  <c r="P22" i="17"/>
  <c r="P20" i="17"/>
  <c r="N8" i="17"/>
  <c r="N31" i="17"/>
  <c r="N23" i="17"/>
  <c r="N15" i="17"/>
  <c r="N33" i="17"/>
  <c r="P21" i="17"/>
  <c r="N38" i="17"/>
  <c r="N30" i="17"/>
  <c r="N22" i="17"/>
  <c r="N14" i="17"/>
  <c r="N37" i="17"/>
  <c r="N29" i="17"/>
  <c r="N21" i="17"/>
  <c r="N13" i="17"/>
  <c r="P8" i="17"/>
  <c r="N25" i="17"/>
  <c r="N17" i="17"/>
  <c r="N9" i="17"/>
  <c r="P26" i="17"/>
  <c r="N36" i="17"/>
  <c r="N28" i="17"/>
  <c r="N20" i="17"/>
  <c r="N12" i="17"/>
  <c r="P32" i="17"/>
  <c r="N35" i="17"/>
  <c r="N27" i="17"/>
  <c r="N19" i="17"/>
  <c r="H15" i="21"/>
  <c r="H14" i="21"/>
  <c r="I52" i="20" l="1"/>
  <c r="H52" i="20"/>
  <c r="I49" i="20"/>
  <c r="H49" i="20"/>
  <c r="I45" i="20"/>
  <c r="H45" i="20"/>
  <c r="I42" i="20"/>
  <c r="H42" i="20"/>
  <c r="I39" i="20"/>
  <c r="H39" i="20"/>
  <c r="I36" i="20"/>
  <c r="H36" i="20"/>
  <c r="I33" i="20"/>
  <c r="H33" i="20"/>
  <c r="H29" i="20"/>
  <c r="I29" i="20"/>
  <c r="I25" i="20"/>
  <c r="H25" i="20"/>
  <c r="I22" i="20"/>
  <c r="H22" i="20"/>
  <c r="H19" i="20"/>
  <c r="I19" i="20"/>
  <c r="I11" i="20"/>
  <c r="H11" i="20"/>
  <c r="K10" i="1"/>
  <c r="I14" i="20" l="1"/>
  <c r="L14" i="20" s="1"/>
  <c r="H17" i="20"/>
  <c r="K17" i="20" s="1"/>
  <c r="H14" i="20"/>
  <c r="K14" i="20" s="1"/>
  <c r="I53" i="20"/>
  <c r="L53" i="20" s="1"/>
  <c r="I46" i="20"/>
  <c r="L46" i="20" s="1"/>
  <c r="H47" i="20"/>
  <c r="K47" i="20" s="1"/>
  <c r="I40" i="20"/>
  <c r="L40" i="20" s="1"/>
  <c r="H53" i="20"/>
  <c r="K53" i="20" s="1"/>
  <c r="H23" i="20"/>
  <c r="K23" i="20" s="1"/>
  <c r="H34" i="20"/>
  <c r="K34" i="20" s="1"/>
  <c r="H43" i="20"/>
  <c r="K43" i="20" s="1"/>
  <c r="I37" i="20"/>
  <c r="L37" i="20" s="1"/>
  <c r="I34" i="20"/>
  <c r="L34" i="20" s="1"/>
  <c r="I43" i="20"/>
  <c r="L43" i="20" s="1"/>
  <c r="H50" i="20"/>
  <c r="K50" i="20" s="1"/>
  <c r="H37" i="20"/>
  <c r="K37" i="20" s="1"/>
  <c r="I50" i="20"/>
  <c r="L50" i="20" s="1"/>
  <c r="H40" i="20"/>
  <c r="K40" i="20" s="1"/>
  <c r="H46" i="20"/>
  <c r="K46" i="20" s="1"/>
  <c r="I47" i="20"/>
  <c r="L47" i="20" s="1"/>
  <c r="I23" i="20"/>
  <c r="L23" i="20" s="1"/>
  <c r="I17" i="20"/>
  <c r="L17" i="20" s="1"/>
  <c r="I20" i="20"/>
  <c r="L20" i="20" s="1"/>
  <c r="H20" i="20"/>
  <c r="K20" i="20" s="1"/>
  <c r="I30" i="20"/>
  <c r="L30" i="20" s="1"/>
  <c r="H30" i="20"/>
  <c r="K30" i="20" s="1"/>
  <c r="H26" i="20"/>
  <c r="K26" i="20" s="1"/>
  <c r="I26" i="20"/>
  <c r="L26" i="20" s="1"/>
  <c r="K6" i="14"/>
  <c r="K6" i="22"/>
  <c r="H6" i="16" l="1"/>
  <c r="J6" i="16" s="1"/>
  <c r="H7" i="16"/>
  <c r="J7" i="16" s="1"/>
  <c r="K6" i="16"/>
  <c r="K18" i="14"/>
  <c r="H14" i="12"/>
  <c r="J14" i="12" s="1"/>
  <c r="K14" i="12"/>
  <c r="H20" i="14"/>
  <c r="H6" i="14"/>
  <c r="J6" i="14" s="1"/>
  <c r="L6" i="14" s="1"/>
  <c r="L8" i="14" s="1"/>
  <c r="L25" i="14" s="1"/>
  <c r="H18" i="21"/>
  <c r="J18" i="21" s="1"/>
  <c r="K22" i="21"/>
  <c r="K21" i="21"/>
  <c r="H21" i="21"/>
  <c r="J21" i="21" s="1"/>
  <c r="K20" i="21"/>
  <c r="K19" i="21"/>
  <c r="K18" i="21"/>
  <c r="K17" i="21"/>
  <c r="K16" i="21"/>
  <c r="K15" i="21"/>
  <c r="J15" i="21"/>
  <c r="K14" i="21"/>
  <c r="J14" i="21"/>
  <c r="K13" i="21"/>
  <c r="H18" i="1"/>
  <c r="H17" i="1"/>
  <c r="H2" i="22"/>
  <c r="H6" i="22"/>
  <c r="J6" i="22" s="1"/>
  <c r="L6" i="22" s="1"/>
  <c r="K7" i="22"/>
  <c r="H6" i="21"/>
  <c r="J6" i="21" s="1"/>
  <c r="J8" i="21" s="1"/>
  <c r="K6" i="21"/>
  <c r="K8" i="21" s="1"/>
  <c r="K21" i="8"/>
  <c r="H6" i="12"/>
  <c r="J6" i="12" s="1"/>
  <c r="H6" i="8"/>
  <c r="J6" i="8" s="1"/>
  <c r="K7" i="16"/>
  <c r="K7" i="8"/>
  <c r="K6" i="8"/>
  <c r="K15" i="16"/>
  <c r="K13" i="16"/>
  <c r="K12" i="16"/>
  <c r="K11" i="16"/>
  <c r="K22" i="14"/>
  <c r="K21" i="14"/>
  <c r="K19" i="14"/>
  <c r="K17" i="14"/>
  <c r="K16" i="14"/>
  <c r="K14" i="14"/>
  <c r="K13" i="14"/>
  <c r="K12" i="14"/>
  <c r="K24" i="8"/>
  <c r="K23" i="8"/>
  <c r="K22" i="8"/>
  <c r="K20" i="8"/>
  <c r="K19" i="8"/>
  <c r="K18" i="8"/>
  <c r="K17" i="8"/>
  <c r="K16" i="8"/>
  <c r="K15" i="8"/>
  <c r="K14" i="8"/>
  <c r="K15" i="12"/>
  <c r="K13" i="12"/>
  <c r="K12" i="12"/>
  <c r="K11" i="12"/>
  <c r="H15" i="14"/>
  <c r="J15" i="14" s="1"/>
  <c r="H20" i="8"/>
  <c r="J20" i="8" s="1"/>
  <c r="H17" i="8"/>
  <c r="J17" i="8" s="1"/>
  <c r="H16" i="8"/>
  <c r="J16" i="8" s="1"/>
  <c r="J17" i="1"/>
  <c r="J18" i="1"/>
  <c r="J19" i="1"/>
  <c r="K28" i="1"/>
  <c r="K27" i="1"/>
  <c r="K26" i="1"/>
  <c r="K25" i="1"/>
  <c r="K24" i="1"/>
  <c r="K23" i="1"/>
  <c r="K22" i="1"/>
  <c r="K21" i="1"/>
  <c r="K20" i="1"/>
  <c r="K19" i="1"/>
  <c r="K18" i="1"/>
  <c r="K17" i="1"/>
  <c r="K16" i="1"/>
  <c r="K15" i="1"/>
  <c r="H9" i="1"/>
  <c r="J9" i="1" s="1"/>
  <c r="H8" i="1"/>
  <c r="J8" i="1" s="1"/>
  <c r="H7" i="1"/>
  <c r="J7" i="1" s="1"/>
  <c r="K9" i="1"/>
  <c r="K8" i="1"/>
  <c r="K7" i="1"/>
  <c r="K6" i="1"/>
  <c r="H2" i="21"/>
  <c r="H13" i="12"/>
  <c r="J13" i="12" s="1"/>
  <c r="H12" i="12"/>
  <c r="J12" i="12" s="1"/>
  <c r="H2" i="14"/>
  <c r="H2" i="1"/>
  <c r="H2" i="8"/>
  <c r="H2" i="16"/>
  <c r="H2" i="12"/>
  <c r="L8" i="12"/>
  <c r="L17" i="12"/>
  <c r="K15" i="14" l="1"/>
  <c r="L15" i="14" s="1"/>
  <c r="L12" i="12"/>
  <c r="L16" i="8"/>
  <c r="L17" i="8"/>
  <c r="L14" i="12"/>
  <c r="L13" i="12"/>
  <c r="L14" i="21"/>
  <c r="L21" i="21"/>
  <c r="L15" i="21"/>
  <c r="L18" i="1"/>
  <c r="L20" i="8"/>
  <c r="I12" i="20"/>
  <c r="L17" i="1"/>
  <c r="L19" i="1"/>
  <c r="L6" i="21"/>
  <c r="L8" i="21" s="1"/>
  <c r="L25" i="21" s="1"/>
  <c r="L8" i="1"/>
  <c r="K9" i="8"/>
  <c r="J7" i="22"/>
  <c r="L9" i="22"/>
  <c r="L19" i="22" s="1"/>
  <c r="L7" i="22"/>
  <c r="L6" i="8"/>
  <c r="L7" i="16"/>
  <c r="L9" i="1"/>
  <c r="H7" i="8"/>
  <c r="J7" i="8" s="1"/>
  <c r="L7" i="8" s="1"/>
  <c r="L7" i="1"/>
  <c r="L18" i="21"/>
  <c r="L6" i="16"/>
  <c r="K6" i="12"/>
  <c r="L6" i="12" s="1"/>
  <c r="L12" i="20" l="1"/>
  <c r="H6" i="1" s="1"/>
  <c r="H12" i="20"/>
  <c r="K12" i="20" s="1"/>
  <c r="L8" i="16"/>
  <c r="L18" i="16" s="1"/>
  <c r="L9" i="8"/>
  <c r="L27" i="8" s="1"/>
  <c r="J9" i="8"/>
  <c r="O9" i="17"/>
  <c r="P9" i="17" l="1"/>
  <c r="H18" i="14"/>
  <c r="J18" i="14" s="1"/>
  <c r="L18" i="14" s="1"/>
  <c r="K14" i="16"/>
  <c r="J6" i="1"/>
  <c r="L6" i="1" s="1"/>
  <c r="L10" i="1" s="1"/>
  <c r="L31" i="1" s="1"/>
  <c r="L12" i="1" l="1"/>
  <c r="O18" i="17" l="1"/>
  <c r="J16" i="1"/>
  <c r="L16" i="1" s="1"/>
  <c r="H14" i="16"/>
  <c r="J14" i="16" s="1"/>
  <c r="L14" i="16" s="1"/>
  <c r="H13" i="16"/>
  <c r="J13" i="16" s="1"/>
  <c r="L13" i="16" s="1"/>
  <c r="H13" i="14"/>
  <c r="J13" i="14"/>
  <c r="L13" i="14" s="1"/>
  <c r="O16" i="17"/>
  <c r="O37" i="17"/>
  <c r="O13" i="17"/>
  <c r="H28" i="1" s="1"/>
  <c r="O29" i="17"/>
  <c r="H16" i="21"/>
  <c r="J16" i="21" s="1"/>
  <c r="L16" i="21" s="1"/>
  <c r="O35" i="17"/>
  <c r="O19" i="17"/>
  <c r="P19" i="17" s="1"/>
  <c r="H12" i="16"/>
  <c r="J12" i="16" s="1"/>
  <c r="L12" i="16" s="1"/>
  <c r="O38" i="17"/>
  <c r="P38" i="17" s="1"/>
  <c r="O10" i="17"/>
  <c r="P10" i="17" s="1"/>
  <c r="H19" i="14"/>
  <c r="J19" i="14" s="1"/>
  <c r="L19" i="14" s="1"/>
  <c r="O11" i="17"/>
  <c r="O12" i="17"/>
  <c r="O24" i="17"/>
  <c r="P24" i="17" s="1"/>
  <c r="H22" i="14"/>
  <c r="J22" i="14" s="1"/>
  <c r="L22" i="14" s="1"/>
  <c r="O33" i="17"/>
  <c r="J22" i="1" s="1"/>
  <c r="L22" i="1" s="1"/>
  <c r="H22" i="21"/>
  <c r="J22" i="21"/>
  <c r="L22" i="21" s="1"/>
  <c r="L24" i="21" s="1"/>
  <c r="L26" i="21" s="1"/>
  <c r="O25" i="17"/>
  <c r="P25" i="17" s="1"/>
  <c r="O27" i="17"/>
  <c r="H18" i="8"/>
  <c r="J18" i="8" s="1"/>
  <c r="L18" i="8" s="1"/>
  <c r="O28" i="17"/>
  <c r="P28" i="17" s="1"/>
  <c r="H12" i="22"/>
  <c r="J12" i="22"/>
  <c r="L12" i="22" s="1"/>
  <c r="O14" i="17"/>
  <c r="O31" i="17"/>
  <c r="J27" i="1"/>
  <c r="L27" i="1" s="1"/>
  <c r="O23" i="17"/>
  <c r="O17" i="17"/>
  <c r="H11" i="12"/>
  <c r="J11" i="12" s="1"/>
  <c r="L11" i="12" s="1"/>
  <c r="L16" i="12" s="1"/>
  <c r="L18" i="12" s="1"/>
  <c r="H14" i="22"/>
  <c r="J14" i="22"/>
  <c r="L14" i="22" s="1"/>
  <c r="O15" i="17"/>
  <c r="J21" i="1" s="1"/>
  <c r="L21" i="1" s="1"/>
  <c r="O36" i="17"/>
  <c r="H19" i="21"/>
  <c r="J19" i="21" s="1"/>
  <c r="L19" i="21" s="1"/>
  <c r="O30" i="17"/>
  <c r="P30" i="17" s="1"/>
  <c r="H17" i="14"/>
  <c r="J17" i="14" s="1"/>
  <c r="L17" i="14" s="1"/>
  <c r="H25" i="1" l="1"/>
  <c r="P12" i="17"/>
  <c r="J20" i="1"/>
  <c r="L20" i="1" s="1"/>
  <c r="P37" i="17"/>
  <c r="H24" i="1"/>
  <c r="P11" i="17"/>
  <c r="H23" i="1"/>
  <c r="H14" i="14"/>
  <c r="J14" i="14" s="1"/>
  <c r="L14" i="14" s="1"/>
  <c r="P29" i="17"/>
  <c r="H16" i="1"/>
  <c r="P18" i="17"/>
  <c r="H27" i="1"/>
  <c r="P31" i="17"/>
  <c r="H17" i="21"/>
  <c r="J17" i="21" s="1"/>
  <c r="L17" i="21" s="1"/>
  <c r="P17" i="17"/>
  <c r="J23" i="1"/>
  <c r="L23" i="1" s="1"/>
  <c r="H14" i="8"/>
  <c r="J14" i="8" s="1"/>
  <c r="L14" i="8" s="1"/>
  <c r="P16" i="17"/>
  <c r="H21" i="8"/>
  <c r="J21" i="8" s="1"/>
  <c r="L21" i="8" s="1"/>
  <c r="P14" i="17"/>
  <c r="H24" i="8"/>
  <c r="J24" i="8" s="1"/>
  <c r="L24" i="8" s="1"/>
  <c r="P33" i="17"/>
  <c r="H16" i="22"/>
  <c r="J16" i="22" s="1"/>
  <c r="L16" i="22" s="1"/>
  <c r="L18" i="22" s="1"/>
  <c r="L20" i="22" s="1"/>
  <c r="P36" i="17"/>
  <c r="H19" i="8"/>
  <c r="J19" i="8" s="1"/>
  <c r="L19" i="8" s="1"/>
  <c r="J28" i="1"/>
  <c r="L28" i="1" s="1"/>
  <c r="P13" i="17"/>
  <c r="H12" i="14"/>
  <c r="J12" i="14" s="1"/>
  <c r="L12" i="14" s="1"/>
  <c r="H16" i="14"/>
  <c r="J16" i="14" s="1"/>
  <c r="L16" i="14" s="1"/>
  <c r="P35" i="17"/>
  <c r="H23" i="8"/>
  <c r="J23" i="8" s="1"/>
  <c r="L23" i="8" s="1"/>
  <c r="P15" i="17"/>
  <c r="H19" i="1"/>
  <c r="P23" i="17"/>
  <c r="H21" i="14"/>
  <c r="J21" i="14" s="1"/>
  <c r="L21" i="14" s="1"/>
  <c r="P27" i="17"/>
  <c r="J25" i="1"/>
  <c r="L25" i="1" s="1"/>
  <c r="H22" i="8"/>
  <c r="J22" i="8" s="1"/>
  <c r="L22" i="8" s="1"/>
  <c r="H21" i="1"/>
  <c r="H20" i="1"/>
  <c r="H26" i="1"/>
  <c r="H15" i="1"/>
  <c r="J15" i="1" s="1"/>
  <c r="L15" i="1" s="1"/>
  <c r="J24" i="1"/>
  <c r="L24" i="1" s="1"/>
  <c r="H11" i="16"/>
  <c r="J11" i="16" s="1"/>
  <c r="L11" i="16" s="1"/>
  <c r="H15" i="12"/>
  <c r="J15" i="12" s="1"/>
  <c r="L15" i="12" s="1"/>
  <c r="H15" i="16"/>
  <c r="J15" i="16" s="1"/>
  <c r="L15" i="16" s="1"/>
  <c r="H15" i="8"/>
  <c r="J15" i="8" s="1"/>
  <c r="L15" i="8" s="1"/>
  <c r="J26" i="1"/>
  <c r="L26" i="1" s="1"/>
  <c r="H20" i="21"/>
  <c r="J20" i="21" s="1"/>
  <c r="L20" i="21" s="1"/>
  <c r="H13" i="21"/>
  <c r="J13" i="21" s="1"/>
  <c r="L13" i="21" s="1"/>
  <c r="H22" i="1"/>
  <c r="L24" i="14" l="1"/>
  <c r="L26" i="14" s="1"/>
  <c r="L26" i="8"/>
  <c r="L28" i="8" s="1"/>
  <c r="L17" i="16"/>
  <c r="L19" i="16" s="1"/>
  <c r="L30" i="1"/>
  <c r="L32" i="1" s="1"/>
</calcChain>
</file>

<file path=xl/sharedStrings.xml><?xml version="1.0" encoding="utf-8"?>
<sst xmlns="http://schemas.openxmlformats.org/spreadsheetml/2006/main" count="638" uniqueCount="237">
  <si>
    <t>Worktables</t>
  </si>
  <si>
    <t>Vac System</t>
  </si>
  <si>
    <t>Suggested End User Price</t>
  </si>
  <si>
    <t>Qty</t>
  </si>
  <si>
    <t>Suggested End User</t>
  </si>
  <si>
    <t>GSR1200 SEMI-AUTOMATIC ROUTER - 4025 SPINDLE</t>
  </si>
  <si>
    <t>Panel 350x350mm, thk&lt;3mm</t>
  </si>
  <si>
    <t>Two</t>
  </si>
  <si>
    <t>Top Vac</t>
  </si>
  <si>
    <t>4025 spindle</t>
  </si>
  <si>
    <t xml:space="preserve"> </t>
  </si>
  <si>
    <t>4041 Spindle</t>
  </si>
  <si>
    <t>GSR1280 SEMI-AUTOMATIC ROUTER - 4025 SPINDLE</t>
  </si>
  <si>
    <t>Panel 500x500mm, thk&lt;3mm</t>
  </si>
  <si>
    <t>GSR1280E  SEMI-AUTOMATIC ROUTER - 4041 SPINDLE</t>
  </si>
  <si>
    <t>Panel 610x610mm, thk 8mm</t>
  </si>
  <si>
    <t>One</t>
  </si>
  <si>
    <t>GSR 1290 SEMI-AUTOMATIC ROUTER - 4041 SPINDLE</t>
  </si>
  <si>
    <t>Panel 910x610mm, thk 8mm</t>
  </si>
  <si>
    <t>OPTIONS</t>
  </si>
  <si>
    <t xml:space="preserve">Fiducial Mark Vision Alignment </t>
  </si>
  <si>
    <t>Fiducial Mark Vision Alignment On Site Upgrade c/w new camera</t>
  </si>
  <si>
    <t xml:space="preserve">Air Ionizer Fan type (2 units)   </t>
  </si>
  <si>
    <t>GSR 1280 Universal fixture and top clamp (1 Pair), excl pins and edge guides</t>
  </si>
  <si>
    <t>Vacuum Pressure Sensor</t>
  </si>
  <si>
    <t>Barcode Scanner (1D / 2D) + software</t>
  </si>
  <si>
    <t>Tool Height (Length) Check Module</t>
  </si>
  <si>
    <t>Ioniser air nozzle on left and right tables</t>
  </si>
  <si>
    <t>Top clamp vertical mechanism</t>
  </si>
  <si>
    <t>Additional vacuum tank c/w filter</t>
  </si>
  <si>
    <t>CE Certification</t>
  </si>
  <si>
    <t>Options</t>
  </si>
  <si>
    <t>Machine</t>
  </si>
  <si>
    <t>Total</t>
  </si>
  <si>
    <t xml:space="preserve">Getech Machine Quoteation. </t>
  </si>
  <si>
    <t xml:space="preserve">Customer. </t>
  </si>
  <si>
    <t>Machine General Description</t>
  </si>
  <si>
    <t>Panel Size Capability</t>
  </si>
  <si>
    <t>Spindle Type</t>
  </si>
  <si>
    <t>Discount</t>
  </si>
  <si>
    <t>Machine Totals</t>
  </si>
  <si>
    <t>201 Woodlands Ave 9, #05-50 Spectrum 2, Singapore 738955, Republic of Singapore.</t>
  </si>
  <si>
    <t>Standard Terms and Conditons</t>
  </si>
  <si>
    <t>All Estimates provided in relation to this project are Estimates only.</t>
  </si>
  <si>
    <t>Machine performance and product suitability can only be qualified with sample materials.</t>
  </si>
  <si>
    <t>All Prices are quoted Ex Works Getech's Singapore Factory</t>
  </si>
  <si>
    <t>GBR - Fixtureless PCB Router</t>
  </si>
  <si>
    <t>One Station</t>
  </si>
  <si>
    <t>Bottom</t>
  </si>
  <si>
    <t>500mm x 400mm</t>
  </si>
  <si>
    <t>Price</t>
  </si>
  <si>
    <t>Sub Total</t>
  </si>
  <si>
    <t>350mm x 310mm</t>
  </si>
  <si>
    <t>Two Tables</t>
  </si>
  <si>
    <t>Top</t>
  </si>
  <si>
    <t>GAR1200 PCBA Loading Pick and Place adjustable fixture (5 nozzles)</t>
  </si>
  <si>
    <t>GAR1200 PCBA Unloading Pick and Place adjustable fixture (5 nozzles)</t>
  </si>
  <si>
    <t>Outgoing flat belt conveyor (adjustable speed) and sensors. Protrusion from machine right - Select 0.8m, 1.1m, 1.6m</t>
  </si>
  <si>
    <t>Spindle</t>
  </si>
  <si>
    <t>One Table</t>
  </si>
  <si>
    <t>Fume Extractor</t>
  </si>
  <si>
    <t>30W Laser Upgrade for high Power applications</t>
  </si>
  <si>
    <t>Remarks</t>
  </si>
  <si>
    <t>Standard on GSR2280</t>
  </si>
  <si>
    <t>Safety Light Curtain Sensor</t>
  </si>
  <si>
    <t>Auto Tool Bit Change</t>
  </si>
  <si>
    <t>Implemented on GSR1280</t>
  </si>
  <si>
    <r>
      <t>GAR1200K -In-Line PCB Router (Single Table</t>
    </r>
    <r>
      <rPr>
        <b/>
        <sz val="16"/>
        <color theme="1"/>
        <rFont val="Calibri"/>
        <family val="2"/>
        <scheme val="minor"/>
      </rPr>
      <t>)</t>
    </r>
  </si>
  <si>
    <t>GAR1200 - In-Line PCB Router</t>
  </si>
  <si>
    <t>GSR 1200 Universal fixture and top clamp (1 Pair), excl pins and edge guides</t>
  </si>
  <si>
    <t xml:space="preserve">Air Ionizer Fan type (1 unit)   </t>
  </si>
  <si>
    <t>Flat belt out-going conveyor (W=395mm, External length =  640mm)</t>
  </si>
  <si>
    <t>Implemented on GSR1200 &amp; GSR1280.  Not applicable on GSR2280 &amp; GSR1280E</t>
  </si>
  <si>
    <t>450mm x 330mm</t>
  </si>
  <si>
    <t>Machine Total</t>
  </si>
  <si>
    <t>CE Optional</t>
  </si>
  <si>
    <r>
      <rPr>
        <b/>
        <sz val="16"/>
        <color theme="1"/>
        <rFont val="Calibri"/>
        <family val="2"/>
        <scheme val="minor"/>
      </rPr>
      <t>GLRS1200 standalone laser singulation system c/w</t>
    </r>
    <r>
      <rPr>
        <sz val="16"/>
        <color theme="1"/>
        <rFont val="Calibri"/>
        <family val="2"/>
        <scheme val="minor"/>
      </rPr>
      <t xml:space="preserve">
1. Integrated carbon filtration system
2. Integrated Laser [Green 532 nm ]
3. Manual Doors                                                                                           </t>
    </r>
  </si>
  <si>
    <t>Panel 350 x 300</t>
  </si>
  <si>
    <t>Green Laser Source 532 nm [10W Power]</t>
  </si>
  <si>
    <r>
      <rPr>
        <b/>
        <sz val="16"/>
        <color theme="1"/>
        <rFont val="Calibri"/>
        <family val="2"/>
        <scheme val="minor"/>
      </rPr>
      <t>LIRM - IL Inline laser singulation system c/w</t>
    </r>
    <r>
      <rPr>
        <sz val="16"/>
        <color theme="1"/>
        <rFont val="Calibri"/>
        <family val="2"/>
        <scheme val="minor"/>
      </rPr>
      <t xml:space="preserve">
1. Integrated carbon filtration system
2. Integrated Laser [Green 532 nm ]
3. Manual Doors                                                                                           </t>
    </r>
  </si>
  <si>
    <t>Tray Handler In/Out same side for Parts Tote Trays [ Replaces Flat Belt Off load]</t>
  </si>
  <si>
    <t>Max Tray Size 550mm[L] x 400mm [W]</t>
  </si>
  <si>
    <t>Vacuum extraction Pressure Sensor</t>
  </si>
  <si>
    <t>Post Routing PCB dust cleaning module</t>
  </si>
  <si>
    <t>Tray Empty Vision Verification [ confirms trays entering system are clear]</t>
  </si>
  <si>
    <t>Router bit diameter check function</t>
  </si>
  <si>
    <t>Auto program load from PCB barcode reader externally mounted</t>
  </si>
  <si>
    <t>Scanner mounted on inbound conveyor</t>
  </si>
  <si>
    <t>Date</t>
  </si>
  <si>
    <t>GSR</t>
  </si>
  <si>
    <t>All</t>
  </si>
  <si>
    <t>GSR1200</t>
  </si>
  <si>
    <t>GSR1280</t>
  </si>
  <si>
    <t>Auto Program change - Barcode Scanner on exterior conveyor</t>
  </si>
  <si>
    <t>GBR</t>
  </si>
  <si>
    <t>Standard on GSR2280, GBR</t>
  </si>
  <si>
    <t>Automatic Fixture Top Clamps - Pair</t>
  </si>
  <si>
    <t>ESR</t>
  </si>
  <si>
    <t>GSR2280</t>
  </si>
  <si>
    <t>Applicable to</t>
  </si>
  <si>
    <t>GLRS</t>
  </si>
  <si>
    <t>GAR</t>
  </si>
  <si>
    <r>
      <t>Tel:</t>
    </r>
    <r>
      <rPr>
        <sz val="12"/>
        <color indexed="10"/>
        <rFont val="Calibri"/>
        <family val="2"/>
        <scheme val="minor"/>
      </rPr>
      <t xml:space="preserve"> +65 98552634 / +65 6756 9723 /+1 970 412 6759</t>
    </r>
  </si>
  <si>
    <t>Qty</t>
    <phoneticPr fontId="3" type="noConversion"/>
  </si>
  <si>
    <t>Stand-Alone Router Machines</t>
  </si>
  <si>
    <t>NON- CE MODEL GSR 1200 semi- automatic standalone router</t>
  </si>
  <si>
    <t>NON CE MODEL GSR 1280E semi- automatic standalone router</t>
  </si>
  <si>
    <t>GSR 1280E, Non CE Semi-auto stand alone router, (500W spindle, panel 610x610mm) excluding fixtures:</t>
  </si>
  <si>
    <t>GSR 1290, CE Semi-auto stand alone router, (500W spindle, panel 910x610mm) excluding fixtures:</t>
  </si>
  <si>
    <t>NON CE MODEL GSR 1290 semi- automatic standalone router</t>
  </si>
  <si>
    <t>NON-CE MODEL GSS 1200 semi- automatic standalone saw system</t>
  </si>
  <si>
    <t>GSS1200 NON CE</t>
  </si>
  <si>
    <t>Non-CE MODEL RBM 3600 in line router</t>
  </si>
  <si>
    <t>RBM3600 NON CE</t>
  </si>
  <si>
    <t>NON - CE MODEL GAR 1200C in line router (250W Spindle). For PRC only</t>
  </si>
  <si>
    <t>GAR 1200C [Non CE]</t>
  </si>
  <si>
    <t>CE Model GBR Fixtureless Bottom Router</t>
  </si>
  <si>
    <t xml:space="preserve">GBR </t>
  </si>
  <si>
    <t>GLMS</t>
  </si>
  <si>
    <t>ALL Prices are Ex Works unless otherwise agreed and exclude the following.</t>
  </si>
  <si>
    <t>Packing cost of equipment and spare parts</t>
  </si>
  <si>
    <t>Subject to site location</t>
  </si>
  <si>
    <r>
      <t>Transfer cost of equipment and spare parts</t>
    </r>
    <r>
      <rPr>
        <b/>
        <u/>
        <sz val="12"/>
        <rFont val="宋体"/>
        <charset val="134"/>
      </rPr>
      <t/>
    </r>
  </si>
  <si>
    <t>Software/hardware training cost</t>
  </si>
  <si>
    <t>Spindle Upgrade 250W to 500W</t>
  </si>
  <si>
    <t>In-Line Machines</t>
  </si>
  <si>
    <t>Price list - Machines Master</t>
  </si>
  <si>
    <t xml:space="preserve">MODEL GLMS 1200 In-Line Laser Marking System - 30W CO2 </t>
  </si>
  <si>
    <t>MODEL RBM High Speed In-Line Router w Automated Offload</t>
  </si>
  <si>
    <t>Model Standalone Laser Router</t>
  </si>
  <si>
    <t>Model In-Line Laser Router</t>
  </si>
  <si>
    <t>GSR 1290</t>
  </si>
  <si>
    <t>GSR1280E</t>
  </si>
  <si>
    <t>MODEL GAR 1200 [ROW] IN-Line Fixtured System</t>
  </si>
  <si>
    <t>MODEL GBR - Fixtureless In-ine Router</t>
  </si>
  <si>
    <t>Model IDM In-Line Saw System</t>
  </si>
  <si>
    <t>Name</t>
  </si>
  <si>
    <t xml:space="preserve">Name </t>
  </si>
  <si>
    <t>Dated</t>
  </si>
  <si>
    <t>Valid for 30 days</t>
  </si>
  <si>
    <t>GAR: In-line Fixtured Routing System</t>
  </si>
  <si>
    <t>GLRS: Laser Routing System</t>
  </si>
  <si>
    <t>For the attention of</t>
  </si>
  <si>
    <t>GBR: In-line Fixtureless Routing System</t>
  </si>
  <si>
    <t xml:space="preserve">The GLSS is either a standalone or inline Laser singulation machine specially designed to handle ultra-sensitive FR4 and and flexible printed circuit board assemblies. In the standalone application typical PCB thickness at the cut line is less than 0.6 mm. With the higher power inline system PCB thickness can be upto 1.6mm subject to testing. The GLSS operates two tables for simultaneous cutting and load/unload operations for maximum production effectiveness and flexibility. The GLSS employs a 10W or 30W green laser source with wavelength at 532 nm. The Laser is a pulsed system with energy durations that allow the clean cutting of difficult materials while maintaining a very low HAZ at the cut line. 
</t>
  </si>
  <si>
    <r>
      <rPr>
        <sz val="22"/>
        <color theme="6" tint="-0.499984740745262"/>
        <rFont val="Calibri"/>
        <family val="2"/>
        <scheme val="minor"/>
      </rPr>
      <t xml:space="preserve">The GSR series of dual and large single table routers are stand alone machines specially designed to route (de-panelize) printed circuit board assemblies (PCBA) with precision and repeatability in High Volume environments. They are capable of speeds of up to 100mm/s and positioning speeds of 1000mm/s. The dual table design allows continuous operation of routing without stoppages due to  panel load/unload - table one is being loaded and unloaded the second table is in an active operational mode being cut. The machines rigid design and precision axis allows the system to operate with high acceleration/deceleration, reducing cycle time while maintaining high accuracy.  Using a high resolution CCD camera the GSR user-friendly Windows-based software allows the user to program the routing paths in minutes. The machine operates 2 vacuum blowers and filter tanks for exceptionally clean cutting and finished product. </t>
    </r>
    <r>
      <rPr>
        <b/>
        <sz val="22"/>
        <color theme="6" tint="-0.499984740745262"/>
        <rFont val="Calibri"/>
        <family val="2"/>
        <scheme val="minor"/>
      </rPr>
      <t xml:space="preserve">
</t>
    </r>
  </si>
  <si>
    <t>Options Master - Pricelist</t>
  </si>
  <si>
    <t>Machine performance and product suitability can only be qualified with testing of sample materials.</t>
  </si>
  <si>
    <t>Gripper jaws (Fingers &amp; adapter) [ Set of 4]</t>
  </si>
  <si>
    <t>Machine performance and product suitability can only be qualified with Testing of sample materials.</t>
  </si>
  <si>
    <t>GAR-C</t>
  </si>
  <si>
    <t>Transfer Price</t>
  </si>
  <si>
    <t>Vacuum Pressure Sensor - Dust Extraction</t>
  </si>
  <si>
    <t>Vacuum Pressure Sensor - Dust Extraction System</t>
  </si>
  <si>
    <t xml:space="preserve">UPS </t>
  </si>
  <si>
    <t xml:space="preserve">Bridge Axis </t>
  </si>
  <si>
    <t>Bridge Axis</t>
  </si>
  <si>
    <t>MODEL GLRS Laser Routing System  (10W Standard)</t>
  </si>
  <si>
    <t>IDM</t>
  </si>
  <si>
    <t>Machine models:  GSR, RBM, GAR, GBR, GCMS, GLMS</t>
  </si>
  <si>
    <t>Orion - Standalone Routing System</t>
  </si>
  <si>
    <t>Fume Extract</t>
  </si>
  <si>
    <t>Scanner 1D/2D decode</t>
  </si>
  <si>
    <t>Quoted</t>
  </si>
  <si>
    <t>MES Integration</t>
  </si>
  <si>
    <t>Internal Flip Station for double sided operations (Default)</t>
  </si>
  <si>
    <t>30W CO2</t>
  </si>
  <si>
    <t>One Position</t>
  </si>
  <si>
    <t>450mm x 400mm w Flip</t>
  </si>
  <si>
    <t>GLMS - Inline Laser Marking Machine</t>
  </si>
  <si>
    <t>Laser Source</t>
  </si>
  <si>
    <t>PCB Flip Conveyor</t>
  </si>
  <si>
    <t>Orion semi auto PCB router [Non CE]</t>
  </si>
  <si>
    <t>Required for MES integration</t>
  </si>
  <si>
    <t>Extra set of 4 Gripper jaws (Fingers &amp; adapter)</t>
  </si>
  <si>
    <t>Full Specification Required</t>
  </si>
  <si>
    <t>Orion Universal fixture, excl pins and edge guides</t>
  </si>
  <si>
    <t>All Prices are quoted Ex Works Getech's Singapore Factory Currency is US Dollars</t>
  </si>
  <si>
    <t>Total Price USD</t>
  </si>
  <si>
    <t>Dual Vacuum Blowers</t>
  </si>
  <si>
    <t>Orion</t>
  </si>
  <si>
    <t>Panel 500x450mm, thk &lt;3mm</t>
  </si>
  <si>
    <t>Air Ionizer Bar Type from Keyence</t>
  </si>
  <si>
    <t>Bar Ionizer</t>
  </si>
  <si>
    <t>Discount/  Commission</t>
  </si>
  <si>
    <t>Discount/    Commission</t>
  </si>
  <si>
    <t>Discount/ Commission</t>
  </si>
  <si>
    <t>GLSS</t>
  </si>
  <si>
    <t>ILRM</t>
  </si>
  <si>
    <t>MODEL GAR 1200 [C] In-Line Fixtured Router [ CHINA ONLY ]</t>
  </si>
  <si>
    <t>Payment Terms 40% with Order, 40% on Shipment, 20% due 120 days after Shipment. Unless otherwise agreed.</t>
  </si>
  <si>
    <t>Transfer Price Singapore $</t>
  </si>
  <si>
    <t>Transfer Price US $</t>
  </si>
  <si>
    <t xml:space="preserve">NON- CE MODEL semi- automatic standalone router </t>
  </si>
  <si>
    <t>Non CE Orion - Standalone Single Table Router</t>
  </si>
  <si>
    <t>Non CE MODEL GSS 1200 semi- automatic standalone saw system</t>
  </si>
  <si>
    <t>GSR 1200, NON CE, (500W spindle) excluding fixtures:</t>
  </si>
  <si>
    <t>MASTER TRANSFER SING $$</t>
  </si>
  <si>
    <t>Suggested List Price US$</t>
  </si>
  <si>
    <t>Suggested List Price Singapore$</t>
  </si>
  <si>
    <t>MODEL IDM Saw System</t>
  </si>
  <si>
    <t xml:space="preserve">Suggested Retail Mark Up </t>
  </si>
  <si>
    <t>USD</t>
  </si>
  <si>
    <t>Incl</t>
  </si>
  <si>
    <t>UPS to continue current PCB to completion</t>
  </si>
  <si>
    <t>Machine Model</t>
  </si>
  <si>
    <t>Gemini</t>
  </si>
  <si>
    <t>Less</t>
  </si>
  <si>
    <t>Contact person:   Allen Duck</t>
  </si>
  <si>
    <t>FX Rate to Singapore Dollar  $1.00</t>
  </si>
  <si>
    <t>GSR 1200, NON CE, (250W spindle) excluding fixtures:</t>
  </si>
  <si>
    <t>GSR 1280, NON CE Semi-automatic stand alone router, (500W spindle, panel 500x500mm) excluding fixtures:</t>
  </si>
  <si>
    <t>NON CE MODEL GSR 1280 semi- automatic standalone router</t>
  </si>
  <si>
    <t xml:space="preserve">NON - CE MODEL GAR 1200 in line router (250W Spindle). </t>
  </si>
  <si>
    <t>GAR 1200 [Non CE]</t>
  </si>
  <si>
    <t>CE Model GLMS Laser Marking System [Fiducial and Fume extract Included]</t>
  </si>
  <si>
    <t>Transfer Price Sing $</t>
  </si>
  <si>
    <t>Additional vacuum blower &amp;  tank c/w filter</t>
  </si>
  <si>
    <t>Final price</t>
  </si>
  <si>
    <t xml:space="preserve">USD </t>
  </si>
  <si>
    <t>Transfer Price USD</t>
  </si>
  <si>
    <t>Discount [If applicable]</t>
  </si>
  <si>
    <t>Year 2019</t>
  </si>
  <si>
    <t>Discount [If Applicable]</t>
  </si>
  <si>
    <t>RBM</t>
  </si>
  <si>
    <t>Plus labor and travel Expenses</t>
  </si>
  <si>
    <t>Inc</t>
  </si>
  <si>
    <t>4 come as standard</t>
  </si>
  <si>
    <r>
      <t xml:space="preserve">The Tabs in </t>
    </r>
    <r>
      <rPr>
        <b/>
        <sz val="11"/>
        <color theme="9" tint="-0.249977111117893"/>
        <rFont val="Calibri"/>
        <family val="2"/>
        <scheme val="minor"/>
      </rPr>
      <t>GREEN</t>
    </r>
    <r>
      <rPr>
        <sz val="11"/>
        <color theme="1"/>
        <rFont val="Calibri"/>
        <family val="2"/>
        <scheme val="minor"/>
      </rPr>
      <t xml:space="preserve"> are machine quote templates, should you wish to use them. They include a suggested End User price based on our knowledge of the markets. </t>
    </r>
  </si>
  <si>
    <t>This Price list is subject to change periodically.</t>
  </si>
  <si>
    <t>Getechs Standard Terms and Conditions Apply to all orders unless previously agreed. 40% with order, 40% on shipment and 20% on Installation or 30 days from delivery whichever is sooner.</t>
  </si>
  <si>
    <t>All Prices are Ex Works Getech Factory Singapore.</t>
  </si>
  <si>
    <t>Price Lists 2019 - DISTRIBUTION EYES ONLY</t>
  </si>
  <si>
    <t>This Price list is for Distributors and Agents only, it is NOT TO shown/shared/distributed to End users.</t>
  </si>
  <si>
    <r>
      <t xml:space="preserve">The Tabs in </t>
    </r>
    <r>
      <rPr>
        <b/>
        <sz val="11"/>
        <color rgb="FFFF0000"/>
        <rFont val="Calibri"/>
        <family val="2"/>
        <scheme val="minor"/>
      </rPr>
      <t>RED</t>
    </r>
    <r>
      <rPr>
        <sz val="11"/>
        <color theme="1"/>
        <rFont val="Calibri"/>
        <family val="2"/>
        <scheme val="minor"/>
      </rPr>
      <t xml:space="preserve"> are master sheets related to machines and machine options. These are TRANSFER PRICES to the distrbutor.</t>
    </r>
  </si>
  <si>
    <t>You are not obliged to price to the end user at these rates. Note: However if Getech becomes aware of business being lost as a result of excessive markups for like machinery, we reserve the right to take the customer direct.</t>
  </si>
  <si>
    <t>Getech may, at its discretion, hold shipments of ne machines if oustanding Accounts Recievable are past due.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</si>
</sst>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_);[Red]\(&quot;$&quot;#,##0.00\)"/>
    <numFmt numFmtId="44" formatCode="_(&quot;$&quot;* #,##0.00_);_(&quot;$&quot;* \(#,##0.00\);_(&quot;$&quot;* &quot;-&quot;??_);_(@_)"/>
    <numFmt numFmtId="43" formatCode="_(* #,##0.00_);_(* \(#,##0.00\);_(* &quot;-&quot;??_);_(@_)"/>
    <numFmt numFmtId="164" formatCode="_(&quot;$&quot;* #,##0_);_(&quot;$&quot;* \(#,##0\);_(&quot;$&quot;* &quot;-&quot;??_);_(@_)"/>
    <numFmt numFmtId="165" formatCode="_-* #,##0.00_-;\-* #,##0.00_-;_-* &quot;-&quot;??_-;_-@_-"/>
    <numFmt numFmtId="166" formatCode="_-* #,##0_-;\-* #,##0_-;_-* &quot;-&quot;??_-;_-@_-"/>
    <numFmt numFmtId="167" formatCode="_(* #,##0.00000_);_(* \(#,##0.00000\);_(* &quot;-&quot;??_);_(@_)"/>
    <numFmt numFmtId="168" formatCode="_-* #,##0.0000_-;\-* #,##0.0000_-;_-* &quot;-&quot;??_-;_-@_-"/>
    <numFmt numFmtId="169" formatCode="_([$$-409]* #,##0.00_);_([$$-409]* \(#,##0.00\);_([$$-409]* &quot;-&quot;??_);_(@_)"/>
  </numFmts>
  <fonts count="48">
    <font>
      <sz val="11"/>
      <color theme="1"/>
      <name val="Calibri"/>
      <family val="2"/>
      <scheme val="minor"/>
    </font>
    <font>
      <sz val="11"/>
      <color theme="1"/>
      <name val="Calibri"/>
      <family val="2"/>
      <scheme val="minor"/>
    </font>
    <font>
      <sz val="14"/>
      <color theme="1"/>
      <name val="Calibri"/>
      <family val="2"/>
      <scheme val="minor"/>
    </font>
    <font>
      <b/>
      <sz val="22"/>
      <color theme="1"/>
      <name val="Calibri"/>
      <family val="2"/>
      <scheme val="minor"/>
    </font>
    <font>
      <b/>
      <sz val="14"/>
      <color theme="1"/>
      <name val="Calibri"/>
      <family val="2"/>
      <scheme val="minor"/>
    </font>
    <font>
      <b/>
      <sz val="14"/>
      <color theme="3"/>
      <name val="Calibri"/>
      <family val="2"/>
      <scheme val="minor"/>
    </font>
    <font>
      <sz val="11"/>
      <color indexed="8"/>
      <name val="Calibri"/>
      <family val="2"/>
    </font>
    <font>
      <b/>
      <sz val="14"/>
      <color indexed="8"/>
      <name val="Calibri"/>
      <family val="2"/>
      <scheme val="minor"/>
    </font>
    <font>
      <b/>
      <sz val="18"/>
      <color theme="1"/>
      <name val="Calibri"/>
      <family val="2"/>
      <scheme val="minor"/>
    </font>
    <font>
      <b/>
      <sz val="16"/>
      <color theme="1"/>
      <name val="Calibri"/>
      <family val="2"/>
      <scheme val="minor"/>
    </font>
    <font>
      <b/>
      <sz val="16"/>
      <color indexed="8"/>
      <name val="Calibri"/>
      <family val="2"/>
      <scheme val="minor"/>
    </font>
    <font>
      <sz val="16"/>
      <color theme="1"/>
      <name val="Calibri"/>
      <family val="2"/>
      <scheme val="minor"/>
    </font>
    <font>
      <b/>
      <sz val="22"/>
      <color theme="6" tint="-0.499984740745262"/>
      <name val="Calibri"/>
      <family val="2"/>
      <scheme val="minor"/>
    </font>
    <font>
      <sz val="14"/>
      <color theme="0"/>
      <name val="Calibri"/>
      <family val="2"/>
      <scheme val="minor"/>
    </font>
    <font>
      <b/>
      <i/>
      <sz val="16"/>
      <name val="Calibri"/>
      <family val="2"/>
      <scheme val="minor"/>
    </font>
    <font>
      <sz val="18"/>
      <color theme="1"/>
      <name val="Calibri"/>
      <family val="2"/>
      <scheme val="minor"/>
    </font>
    <font>
      <sz val="16"/>
      <name val="Calibri"/>
      <family val="2"/>
      <scheme val="minor"/>
    </font>
    <font>
      <sz val="14"/>
      <name val="Calibri"/>
      <family val="2"/>
      <scheme val="minor"/>
    </font>
    <font>
      <b/>
      <sz val="14"/>
      <name val="Calibri"/>
      <family val="2"/>
      <scheme val="minor"/>
    </font>
    <font>
      <b/>
      <i/>
      <sz val="14"/>
      <name val="Calibri"/>
      <family val="2"/>
      <scheme val="minor"/>
    </font>
    <font>
      <b/>
      <sz val="12"/>
      <color theme="1"/>
      <name val="Calibri"/>
      <family val="2"/>
      <scheme val="minor"/>
    </font>
    <font>
      <sz val="12"/>
      <color theme="1"/>
      <name val="Calibri"/>
      <family val="2"/>
      <scheme val="minor"/>
    </font>
    <font>
      <b/>
      <i/>
      <sz val="12"/>
      <name val="Calibri"/>
      <family val="2"/>
      <scheme val="minor"/>
    </font>
    <font>
      <sz val="12"/>
      <name val="Calibri"/>
      <family val="2"/>
      <scheme val="minor"/>
    </font>
    <font>
      <sz val="11"/>
      <name val="Calibri"/>
      <family val="2"/>
      <scheme val="minor"/>
    </font>
    <font>
      <sz val="10"/>
      <color theme="1"/>
      <name val="Calibri"/>
      <family val="2"/>
      <scheme val="minor"/>
    </font>
    <font>
      <sz val="10"/>
      <name val="Arial"/>
      <family val="2"/>
    </font>
    <font>
      <b/>
      <sz val="16"/>
      <name val="Calibri"/>
      <family val="2"/>
      <scheme val="minor"/>
    </font>
    <font>
      <i/>
      <sz val="12"/>
      <color indexed="10"/>
      <name val="Calibri"/>
      <family val="2"/>
      <scheme val="minor"/>
    </font>
    <font>
      <b/>
      <sz val="12"/>
      <name val="Calibri"/>
      <family val="2"/>
      <scheme val="minor"/>
    </font>
    <font>
      <b/>
      <sz val="12"/>
      <color indexed="10"/>
      <name val="Calibri"/>
      <family val="2"/>
      <scheme val="minor"/>
    </font>
    <font>
      <sz val="12"/>
      <color indexed="10"/>
      <name val="Calibri"/>
      <family val="2"/>
      <scheme val="minor"/>
    </font>
    <font>
      <i/>
      <sz val="12"/>
      <name val="Calibri"/>
      <family val="2"/>
      <scheme val="minor"/>
    </font>
    <font>
      <b/>
      <u/>
      <sz val="12"/>
      <name val="宋体"/>
      <charset val="134"/>
    </font>
    <font>
      <b/>
      <sz val="11"/>
      <color rgb="FF000000"/>
      <name val="Calibri"/>
      <family val="2"/>
    </font>
    <font>
      <sz val="11"/>
      <color rgb="FF000000"/>
      <name val="Calibri"/>
      <family val="2"/>
    </font>
    <font>
      <sz val="12"/>
      <color indexed="23"/>
      <name val="Calibri"/>
      <family val="2"/>
      <scheme val="minor"/>
    </font>
    <font>
      <vertAlign val="superscript"/>
      <sz val="16"/>
      <name val="Symbol"/>
      <family val="1"/>
      <charset val="2"/>
    </font>
    <font>
      <sz val="10"/>
      <color rgb="FF000000"/>
      <name val="Symbol"/>
      <family val="1"/>
      <charset val="2"/>
    </font>
    <font>
      <vertAlign val="superscript"/>
      <sz val="16"/>
      <name val="Calibri"/>
      <family val="2"/>
    </font>
    <font>
      <b/>
      <vertAlign val="superscript"/>
      <sz val="16"/>
      <color rgb="FF000000"/>
      <name val="Calibri"/>
      <family val="2"/>
    </font>
    <font>
      <b/>
      <sz val="20"/>
      <color theme="1"/>
      <name val="Calibri"/>
      <family val="2"/>
      <scheme val="minor"/>
    </font>
    <font>
      <sz val="22"/>
      <color theme="6" tint="-0.499984740745262"/>
      <name val="Calibri"/>
      <family val="2"/>
      <scheme val="minor"/>
    </font>
    <font>
      <sz val="24"/>
      <color theme="6" tint="-0.499984740745262"/>
      <name val="Calibri"/>
      <family val="2"/>
      <scheme val="minor"/>
    </font>
    <font>
      <b/>
      <sz val="12"/>
      <color rgb="FFFF0000"/>
      <name val="Calibri"/>
      <family val="2"/>
      <scheme val="minor"/>
    </font>
    <font>
      <b/>
      <sz val="11"/>
      <color rgb="FFFF0000"/>
      <name val="Calibri"/>
      <family val="2"/>
      <scheme val="minor"/>
    </font>
    <font>
      <b/>
      <sz val="11"/>
      <color theme="9" tint="-0.249977111117893"/>
      <name val="Calibri"/>
      <family val="2"/>
      <scheme val="minor"/>
    </font>
    <font>
      <b/>
      <i/>
      <sz val="11"/>
      <color theme="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rgb="FFFFFF0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44" fontId="6" fillId="0" borderId="0" applyFont="0" applyFill="0" applyBorder="0" applyAlignment="0" applyProtection="0"/>
    <xf numFmtId="0" fontId="26" fillId="0" borderId="0"/>
    <xf numFmtId="44" fontId="26" fillId="0" borderId="0" applyFont="0" applyFill="0" applyBorder="0" applyAlignment="0" applyProtection="0"/>
    <xf numFmtId="9" fontId="26" fillId="0" borderId="0" applyFont="0" applyFill="0" applyBorder="0" applyAlignment="0" applyProtection="0"/>
    <xf numFmtId="165" fontId="26" fillId="0" borderId="0" applyFont="0" applyFill="0" applyBorder="0" applyAlignment="0" applyProtection="0"/>
    <xf numFmtId="0" fontId="26" fillId="0" borderId="0" applyProtection="0"/>
  </cellStyleXfs>
  <cellXfs count="532">
    <xf numFmtId="0" fontId="0" fillId="0" borderId="0" xfId="0"/>
    <xf numFmtId="0" fontId="2" fillId="2" borderId="0" xfId="0" applyFont="1" applyFill="1"/>
    <xf numFmtId="0" fontId="3" fillId="2" borderId="0" xfId="0" applyFont="1" applyFill="1" applyBorder="1" applyAlignment="1">
      <alignment vertical="center"/>
    </xf>
    <xf numFmtId="0" fontId="4" fillId="2" borderId="0" xfId="0" applyFont="1" applyFill="1" applyBorder="1" applyAlignment="1">
      <alignment vertical="center"/>
    </xf>
    <xf numFmtId="0" fontId="2" fillId="2" borderId="0" xfId="0" applyFont="1" applyFill="1" applyBorder="1" applyAlignment="1">
      <alignment horizontal="center" vertical="center"/>
    </xf>
    <xf numFmtId="0" fontId="2" fillId="2" borderId="0" xfId="0" applyFont="1" applyFill="1" applyBorder="1" applyAlignment="1">
      <alignment vertical="center" wrapText="1"/>
    </xf>
    <xf numFmtId="0" fontId="2" fillId="2" borderId="0" xfId="0" applyFont="1" applyFill="1" applyBorder="1" applyAlignment="1">
      <alignment vertical="center"/>
    </xf>
    <xf numFmtId="0" fontId="2" fillId="2" borderId="0" xfId="0" applyFont="1" applyFill="1" applyBorder="1"/>
    <xf numFmtId="0" fontId="2" fillId="0" borderId="0" xfId="0" applyFont="1" applyFill="1"/>
    <xf numFmtId="0" fontId="5" fillId="2" borderId="0" xfId="0" applyFont="1" applyFill="1" applyBorder="1" applyAlignment="1">
      <alignment vertical="center"/>
    </xf>
    <xf numFmtId="15" fontId="4" fillId="2" borderId="0" xfId="0" applyNumberFormat="1" applyFont="1" applyFill="1" applyBorder="1" applyAlignment="1">
      <alignment horizontal="center" vertical="center"/>
    </xf>
    <xf numFmtId="0" fontId="4" fillId="2" borderId="0" xfId="0" applyFont="1" applyFill="1" applyBorder="1" applyAlignment="1">
      <alignment horizontal="center" vertical="center" wrapText="1"/>
    </xf>
    <xf numFmtId="0" fontId="2" fillId="2" borderId="0" xfId="0" applyFont="1" applyFill="1" applyAlignment="1">
      <alignment vertical="center"/>
    </xf>
    <xf numFmtId="44" fontId="9" fillId="3" borderId="1" xfId="2" applyFont="1" applyFill="1" applyBorder="1" applyAlignment="1">
      <alignment horizontal="center" vertical="center" wrapText="1"/>
    </xf>
    <xf numFmtId="44" fontId="10" fillId="3" borderId="1" xfId="4"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2" fillId="0" borderId="0" xfId="0" applyFont="1" applyFill="1" applyAlignment="1">
      <alignment vertical="center"/>
    </xf>
    <xf numFmtId="0" fontId="11" fillId="2" borderId="0" xfId="0" applyFont="1" applyFill="1" applyAlignment="1">
      <alignment vertical="center"/>
    </xf>
    <xf numFmtId="0" fontId="11" fillId="0" borderId="1" xfId="0" applyFont="1" applyFill="1" applyBorder="1" applyAlignment="1">
      <alignment vertical="center"/>
    </xf>
    <xf numFmtId="44" fontId="11" fillId="0" borderId="1" xfId="2" applyFont="1" applyFill="1" applyBorder="1" applyAlignment="1">
      <alignment horizontal="center" vertical="center"/>
    </xf>
    <xf numFmtId="0" fontId="11" fillId="0" borderId="1" xfId="0" applyFont="1" applyFill="1" applyBorder="1" applyAlignment="1">
      <alignment horizontal="center" vertical="center"/>
    </xf>
    <xf numFmtId="0" fontId="11" fillId="0" borderId="1" xfId="0" applyFont="1" applyFill="1" applyBorder="1" applyAlignment="1">
      <alignment vertical="center" wrapText="1"/>
    </xf>
    <xf numFmtId="44" fontId="11" fillId="0" borderId="1" xfId="0" applyNumberFormat="1" applyFont="1" applyFill="1" applyBorder="1" applyAlignment="1">
      <alignment vertical="center"/>
    </xf>
    <xf numFmtId="37" fontId="11" fillId="2" borderId="1" xfId="1" applyNumberFormat="1" applyFont="1" applyFill="1" applyBorder="1" applyAlignment="1">
      <alignment horizontal="center" vertical="center"/>
    </xf>
    <xf numFmtId="44" fontId="11" fillId="2" borderId="1" xfId="2" applyFont="1" applyFill="1" applyBorder="1" applyAlignment="1">
      <alignment horizontal="center" vertical="center"/>
    </xf>
    <xf numFmtId="9" fontId="11" fillId="2" borderId="1" xfId="2" applyNumberFormat="1" applyFont="1" applyFill="1" applyBorder="1" applyAlignment="1">
      <alignment horizontal="center" vertical="center"/>
    </xf>
    <xf numFmtId="0" fontId="11" fillId="0" borderId="0" xfId="0" applyFont="1" applyFill="1" applyAlignment="1">
      <alignment vertical="center"/>
    </xf>
    <xf numFmtId="0" fontId="11" fillId="0" borderId="2" xfId="0" applyFont="1" applyFill="1" applyBorder="1" applyAlignment="1">
      <alignment vertical="center" wrapText="1"/>
    </xf>
    <xf numFmtId="44" fontId="11" fillId="0" borderId="2" xfId="0" applyNumberFormat="1" applyFont="1" applyFill="1" applyBorder="1" applyAlignment="1">
      <alignment vertical="center"/>
    </xf>
    <xf numFmtId="44" fontId="11" fillId="2" borderId="2" xfId="2" applyFont="1" applyFill="1" applyBorder="1" applyAlignment="1">
      <alignment horizontal="center" vertical="center"/>
    </xf>
    <xf numFmtId="0" fontId="11" fillId="2" borderId="0" xfId="0" applyFont="1" applyFill="1"/>
    <xf numFmtId="164" fontId="11" fillId="0" borderId="3" xfId="2" applyNumberFormat="1" applyFont="1" applyFill="1" applyBorder="1" applyAlignment="1">
      <alignment vertical="center"/>
    </xf>
    <xf numFmtId="0" fontId="11" fillId="2" borderId="1" xfId="0" applyFont="1" applyFill="1" applyBorder="1" applyAlignment="1">
      <alignment horizontal="center" vertical="center"/>
    </xf>
    <xf numFmtId="44" fontId="11" fillId="2" borderId="1" xfId="0" applyNumberFormat="1" applyFont="1" applyFill="1" applyBorder="1" applyAlignment="1">
      <alignment horizontal="center" vertical="center"/>
    </xf>
    <xf numFmtId="44" fontId="11" fillId="2" borderId="0" xfId="0" applyNumberFormat="1" applyFont="1" applyFill="1"/>
    <xf numFmtId="0" fontId="11" fillId="0" borderId="0" xfId="0" applyFont="1" applyFill="1"/>
    <xf numFmtId="0" fontId="2" fillId="2" borderId="0" xfId="0" applyFont="1" applyFill="1" applyAlignment="1">
      <alignment horizontal="center" vertical="center"/>
    </xf>
    <xf numFmtId="0" fontId="2" fillId="2" borderId="0" xfId="0" applyFont="1" applyFill="1" applyAlignment="1">
      <alignment vertical="center" wrapText="1"/>
    </xf>
    <xf numFmtId="0" fontId="2" fillId="0" borderId="0" xfId="0" applyFont="1" applyFill="1" applyAlignment="1">
      <alignment horizontal="center" vertical="center"/>
    </xf>
    <xf numFmtId="0" fontId="2" fillId="0" borderId="0" xfId="0" applyFont="1" applyFill="1" applyAlignment="1">
      <alignment vertical="center" wrapText="1"/>
    </xf>
    <xf numFmtId="44" fontId="9" fillId="3" borderId="1" xfId="2" applyFont="1" applyFill="1" applyBorder="1" applyAlignment="1">
      <alignment horizontal="left" vertical="center" wrapText="1"/>
    </xf>
    <xf numFmtId="44" fontId="11" fillId="0" borderId="1" xfId="2" applyFont="1" applyFill="1" applyBorder="1" applyAlignment="1">
      <alignment horizontal="left" vertical="center"/>
    </xf>
    <xf numFmtId="0" fontId="11" fillId="2" borderId="1" xfId="0" applyFont="1" applyFill="1" applyBorder="1" applyAlignment="1">
      <alignment vertical="center"/>
    </xf>
    <xf numFmtId="0" fontId="12" fillId="2" borderId="6" xfId="0" applyFont="1" applyFill="1" applyBorder="1" applyAlignment="1">
      <alignment vertical="center" wrapText="1"/>
    </xf>
    <xf numFmtId="0" fontId="2" fillId="2" borderId="7" xfId="0" applyFont="1" applyFill="1" applyBorder="1" applyAlignment="1">
      <alignment vertical="top" wrapText="1"/>
    </xf>
    <xf numFmtId="44" fontId="2" fillId="2" borderId="7" xfId="2" applyNumberFormat="1" applyFont="1" applyFill="1" applyBorder="1" applyAlignment="1">
      <alignment vertical="center"/>
    </xf>
    <xf numFmtId="0" fontId="2" fillId="2" borderId="7" xfId="0" applyFont="1" applyFill="1" applyBorder="1" applyAlignment="1">
      <alignment horizontal="center" vertical="center"/>
    </xf>
    <xf numFmtId="44" fontId="2" fillId="2" borderId="7" xfId="0" applyNumberFormat="1" applyFont="1" applyFill="1" applyBorder="1" applyAlignment="1">
      <alignment horizontal="center" vertical="center"/>
    </xf>
    <xf numFmtId="0" fontId="2" fillId="2" borderId="7" xfId="0" applyFont="1" applyFill="1" applyBorder="1"/>
    <xf numFmtId="44" fontId="13" fillId="2" borderId="8" xfId="0" applyNumberFormat="1" applyFont="1" applyFill="1" applyBorder="1" applyAlignment="1">
      <alignment vertical="center"/>
    </xf>
    <xf numFmtId="0" fontId="11" fillId="0" borderId="0" xfId="0" applyFont="1" applyFill="1" applyBorder="1" applyAlignment="1">
      <alignment vertical="center"/>
    </xf>
    <xf numFmtId="44" fontId="11" fillId="0" borderId="0" xfId="2" applyFont="1" applyFill="1" applyBorder="1" applyAlignment="1">
      <alignment horizontal="left" vertical="center"/>
    </xf>
    <xf numFmtId="0" fontId="11" fillId="0" borderId="0" xfId="0" applyFont="1" applyFill="1" applyBorder="1" applyAlignment="1">
      <alignment horizontal="center" vertical="center"/>
    </xf>
    <xf numFmtId="0" fontId="11" fillId="0" borderId="6" xfId="0" applyFont="1" applyFill="1" applyBorder="1" applyAlignment="1">
      <alignment vertical="center" wrapText="1"/>
    </xf>
    <xf numFmtId="44" fontId="11" fillId="0" borderId="7" xfId="0" applyNumberFormat="1" applyFont="1" applyFill="1" applyBorder="1" applyAlignment="1">
      <alignment vertical="center"/>
    </xf>
    <xf numFmtId="37" fontId="11" fillId="2" borderId="7" xfId="1" applyNumberFormat="1" applyFont="1" applyFill="1" applyBorder="1" applyAlignment="1">
      <alignment horizontal="center" vertical="center"/>
    </xf>
    <xf numFmtId="44" fontId="11" fillId="2" borderId="7" xfId="2" applyFont="1" applyFill="1" applyBorder="1" applyAlignment="1">
      <alignment horizontal="center" vertical="center"/>
    </xf>
    <xf numFmtId="9" fontId="11" fillId="2" borderId="7" xfId="3" applyFont="1" applyFill="1" applyBorder="1" applyAlignment="1">
      <alignment horizontal="center" vertical="center"/>
    </xf>
    <xf numFmtId="0" fontId="11" fillId="0" borderId="7" xfId="0" applyFont="1" applyFill="1" applyBorder="1" applyAlignment="1">
      <alignment vertical="center" wrapText="1"/>
    </xf>
    <xf numFmtId="0" fontId="12" fillId="2" borderId="0" xfId="0" applyFont="1" applyFill="1" applyBorder="1" applyAlignment="1">
      <alignment horizontal="left" vertical="top" wrapText="1"/>
    </xf>
    <xf numFmtId="0" fontId="12" fillId="2" borderId="0" xfId="0" applyFont="1" applyFill="1" applyBorder="1" applyAlignment="1">
      <alignment vertical="center" wrapText="1"/>
    </xf>
    <xf numFmtId="0" fontId="2" fillId="2" borderId="0" xfId="0" applyFont="1" applyFill="1" applyBorder="1" applyAlignment="1">
      <alignment vertical="top" wrapText="1"/>
    </xf>
    <xf numFmtId="44" fontId="2" fillId="2" borderId="0" xfId="2" applyNumberFormat="1" applyFont="1" applyFill="1" applyBorder="1" applyAlignment="1">
      <alignment vertical="center"/>
    </xf>
    <xf numFmtId="44" fontId="2" fillId="2" borderId="0" xfId="0" applyNumberFormat="1" applyFont="1" applyFill="1" applyBorder="1" applyAlignment="1">
      <alignment horizontal="center" vertical="center"/>
    </xf>
    <xf numFmtId="44" fontId="13" fillId="2" borderId="0" xfId="0" applyNumberFormat="1" applyFont="1" applyFill="1" applyBorder="1" applyAlignment="1">
      <alignment vertical="center"/>
    </xf>
    <xf numFmtId="44" fontId="2" fillId="5" borderId="11" xfId="2" applyFont="1" applyFill="1" applyBorder="1" applyAlignment="1">
      <alignment horizontal="center" vertical="center"/>
    </xf>
    <xf numFmtId="0" fontId="2" fillId="5" borderId="11" xfId="0" applyFont="1" applyFill="1" applyBorder="1" applyAlignment="1">
      <alignment horizontal="center" vertical="center"/>
    </xf>
    <xf numFmtId="0" fontId="2" fillId="5" borderId="11" xfId="0" applyFont="1" applyFill="1" applyBorder="1" applyAlignment="1">
      <alignment vertical="center" wrapText="1"/>
    </xf>
    <xf numFmtId="0" fontId="11" fillId="0" borderId="14" xfId="0" applyFont="1" applyFill="1" applyBorder="1" applyAlignment="1">
      <alignment horizontal="center" vertical="center"/>
    </xf>
    <xf numFmtId="44" fontId="11" fillId="2" borderId="15" xfId="2" applyFont="1" applyFill="1" applyBorder="1" applyAlignment="1">
      <alignment vertical="center"/>
    </xf>
    <xf numFmtId="0" fontId="11" fillId="0" borderId="16" xfId="0" applyFont="1" applyFill="1" applyBorder="1" applyAlignment="1">
      <alignment horizontal="center" vertical="center"/>
    </xf>
    <xf numFmtId="0" fontId="11" fillId="0" borderId="17" xfId="0" applyFont="1" applyFill="1" applyBorder="1" applyAlignment="1">
      <alignment horizontal="center" vertical="center"/>
    </xf>
    <xf numFmtId="164" fontId="11" fillId="0" borderId="18" xfId="2" applyNumberFormat="1" applyFont="1" applyFill="1" applyBorder="1" applyAlignment="1">
      <alignment vertical="center"/>
    </xf>
    <xf numFmtId="0" fontId="11" fillId="2" borderId="17" xfId="0" applyFont="1" applyFill="1" applyBorder="1" applyAlignment="1">
      <alignment horizontal="center" vertical="center"/>
    </xf>
    <xf numFmtId="44" fontId="11" fillId="2" borderId="17" xfId="0" applyNumberFormat="1" applyFont="1" applyFill="1" applyBorder="1" applyAlignment="1">
      <alignment horizontal="center" vertical="center"/>
    </xf>
    <xf numFmtId="44" fontId="11" fillId="2" borderId="19" xfId="2" applyFont="1" applyFill="1" applyBorder="1" applyAlignment="1">
      <alignment vertical="center"/>
    </xf>
    <xf numFmtId="0" fontId="11" fillId="2" borderId="0" xfId="0" applyFont="1" applyFill="1" applyBorder="1"/>
    <xf numFmtId="0" fontId="2" fillId="2" borderId="20" xfId="0" applyFont="1" applyFill="1" applyBorder="1" applyAlignment="1">
      <alignment vertical="center"/>
    </xf>
    <xf numFmtId="0" fontId="2" fillId="2" borderId="21" xfId="0" applyFont="1" applyFill="1" applyBorder="1"/>
    <xf numFmtId="0" fontId="2" fillId="2" borderId="22" xfId="0" applyFont="1" applyFill="1" applyBorder="1"/>
    <xf numFmtId="0" fontId="2" fillId="2" borderId="23" xfId="0" applyFont="1" applyFill="1" applyBorder="1" applyAlignment="1">
      <alignment vertical="center"/>
    </xf>
    <xf numFmtId="44" fontId="15" fillId="2" borderId="24" xfId="2" applyFont="1" applyFill="1" applyBorder="1"/>
    <xf numFmtId="0" fontId="2" fillId="2" borderId="24" xfId="0" applyFont="1" applyFill="1" applyBorder="1"/>
    <xf numFmtId="0" fontId="2" fillId="2" borderId="25" xfId="0" applyFont="1" applyFill="1" applyBorder="1" applyAlignment="1">
      <alignment vertical="center"/>
    </xf>
    <xf numFmtId="0" fontId="2" fillId="2" borderId="26" xfId="0" applyFont="1" applyFill="1" applyBorder="1"/>
    <xf numFmtId="0" fontId="2" fillId="2" borderId="27" xfId="0" applyFont="1" applyFill="1" applyBorder="1"/>
    <xf numFmtId="0" fontId="11" fillId="2" borderId="28" xfId="0" applyFont="1" applyFill="1" applyBorder="1"/>
    <xf numFmtId="0" fontId="2" fillId="2" borderId="28" xfId="0" applyFont="1" applyFill="1" applyBorder="1"/>
    <xf numFmtId="44" fontId="15" fillId="2" borderId="29" xfId="2" applyFont="1" applyFill="1" applyBorder="1"/>
    <xf numFmtId="0" fontId="11" fillId="0" borderId="1" xfId="0" applyFont="1" applyFill="1" applyBorder="1" applyAlignment="1">
      <alignment horizontal="center" vertical="center" wrapText="1"/>
    </xf>
    <xf numFmtId="44" fontId="4" fillId="5" borderId="11" xfId="2" applyFont="1" applyFill="1" applyBorder="1" applyAlignment="1">
      <alignment vertical="center"/>
    </xf>
    <xf numFmtId="44" fontId="4" fillId="5" borderId="13" xfId="2" applyFont="1" applyFill="1" applyBorder="1" applyAlignment="1">
      <alignment vertical="center"/>
    </xf>
    <xf numFmtId="0" fontId="11" fillId="2" borderId="5" xfId="0" applyFont="1" applyFill="1" applyBorder="1" applyAlignment="1">
      <alignment horizontal="left" vertical="center"/>
    </xf>
    <xf numFmtId="0" fontId="11" fillId="2" borderId="30" xfId="0" applyFont="1" applyFill="1" applyBorder="1" applyAlignment="1">
      <alignment horizontal="left" vertical="center"/>
    </xf>
    <xf numFmtId="44" fontId="11" fillId="2" borderId="1" xfId="0" applyNumberFormat="1" applyFont="1" applyFill="1" applyBorder="1" applyAlignment="1">
      <alignment horizontal="left" vertical="center"/>
    </xf>
    <xf numFmtId="44" fontId="11" fillId="2" borderId="15" xfId="2" applyNumberFormat="1" applyFont="1" applyFill="1" applyBorder="1" applyAlignment="1">
      <alignment vertical="center"/>
    </xf>
    <xf numFmtId="44" fontId="11" fillId="0" borderId="1" xfId="2" applyFont="1" applyFill="1" applyBorder="1" applyAlignment="1">
      <alignment vertical="center"/>
    </xf>
    <xf numFmtId="44" fontId="11" fillId="2" borderId="1" xfId="2" applyFont="1" applyFill="1" applyBorder="1" applyAlignment="1">
      <alignment vertical="center"/>
    </xf>
    <xf numFmtId="44" fontId="11" fillId="2" borderId="24" xfId="2" applyFont="1" applyFill="1" applyBorder="1"/>
    <xf numFmtId="44" fontId="11" fillId="2" borderId="29" xfId="2" applyFont="1" applyFill="1" applyBorder="1"/>
    <xf numFmtId="44" fontId="11" fillId="2" borderId="33" xfId="2" applyNumberFormat="1" applyFont="1" applyFill="1" applyBorder="1" applyAlignment="1">
      <alignment horizontal="left" vertical="center"/>
    </xf>
    <xf numFmtId="44" fontId="11" fillId="2" borderId="15" xfId="2" applyNumberFormat="1" applyFont="1" applyFill="1" applyBorder="1" applyAlignment="1">
      <alignment horizontal="left" vertical="center"/>
    </xf>
    <xf numFmtId="44" fontId="11" fillId="2" borderId="19" xfId="2" applyNumberFormat="1" applyFont="1" applyFill="1" applyBorder="1" applyAlignment="1">
      <alignment vertical="center"/>
    </xf>
    <xf numFmtId="44" fontId="2" fillId="5" borderId="34" xfId="2" applyFont="1" applyFill="1" applyBorder="1" applyAlignment="1">
      <alignment horizontal="center" vertical="center"/>
    </xf>
    <xf numFmtId="0" fontId="11" fillId="0" borderId="5" xfId="0" applyFont="1" applyFill="1" applyBorder="1" applyAlignment="1">
      <alignment vertical="center" wrapText="1"/>
    </xf>
    <xf numFmtId="0" fontId="4" fillId="5" borderId="12" xfId="0" applyFont="1" applyFill="1" applyBorder="1" applyAlignment="1">
      <alignment horizontal="center" vertical="center"/>
    </xf>
    <xf numFmtId="0" fontId="9" fillId="0" borderId="0" xfId="0" applyFont="1" applyFill="1" applyBorder="1" applyAlignment="1">
      <alignment horizontal="center" vertical="center"/>
    </xf>
    <xf numFmtId="44" fontId="11" fillId="0" borderId="0" xfId="2" applyFont="1" applyFill="1" applyBorder="1" applyAlignment="1">
      <alignment horizontal="center" vertical="center"/>
    </xf>
    <xf numFmtId="0" fontId="11" fillId="0" borderId="0" xfId="0" applyFont="1" applyFill="1" applyBorder="1" applyAlignment="1">
      <alignment horizontal="center" vertical="center" wrapText="1"/>
    </xf>
    <xf numFmtId="44" fontId="11" fillId="0" borderId="0" xfId="0" applyNumberFormat="1" applyFont="1" applyFill="1" applyBorder="1" applyAlignment="1">
      <alignment vertical="center"/>
    </xf>
    <xf numFmtId="37" fontId="11" fillId="2" borderId="0" xfId="1" applyNumberFormat="1" applyFont="1" applyFill="1" applyBorder="1" applyAlignment="1">
      <alignment horizontal="center" vertical="center"/>
    </xf>
    <xf numFmtId="44" fontId="11" fillId="2" borderId="0" xfId="2" applyFont="1" applyFill="1" applyBorder="1" applyAlignment="1">
      <alignment horizontal="center" vertical="center"/>
    </xf>
    <xf numFmtId="9" fontId="11" fillId="2" borderId="0" xfId="2" applyNumberFormat="1" applyFont="1" applyFill="1" applyBorder="1" applyAlignment="1">
      <alignment horizontal="center" vertical="center"/>
    </xf>
    <xf numFmtId="0" fontId="11" fillId="0" borderId="28" xfId="0" applyFont="1" applyFill="1" applyBorder="1" applyAlignment="1">
      <alignment horizontal="center" vertical="center"/>
    </xf>
    <xf numFmtId="0" fontId="11" fillId="0" borderId="18" xfId="0" applyFont="1" applyFill="1" applyBorder="1" applyAlignment="1">
      <alignment vertical="center"/>
    </xf>
    <xf numFmtId="0" fontId="11" fillId="0" borderId="3" xfId="0" applyFont="1" applyFill="1" applyBorder="1" applyAlignment="1">
      <alignment vertical="center"/>
    </xf>
    <xf numFmtId="0" fontId="2" fillId="5" borderId="10" xfId="0" applyFont="1" applyFill="1" applyBorder="1" applyAlignment="1">
      <alignment vertical="center"/>
    </xf>
    <xf numFmtId="0" fontId="4" fillId="5" borderId="34" xfId="0" applyFont="1" applyFill="1" applyBorder="1" applyAlignment="1">
      <alignment horizontal="center" vertical="center"/>
    </xf>
    <xf numFmtId="0" fontId="16" fillId="0" borderId="0" xfId="0" applyFont="1" applyFill="1"/>
    <xf numFmtId="0" fontId="16" fillId="0" borderId="14" xfId="0" applyFont="1" applyFill="1" applyBorder="1" applyAlignment="1">
      <alignment horizontal="center" vertical="center"/>
    </xf>
    <xf numFmtId="0" fontId="16" fillId="0" borderId="3" xfId="0" applyFont="1" applyFill="1" applyBorder="1" applyAlignment="1">
      <alignment vertical="center"/>
    </xf>
    <xf numFmtId="0" fontId="16" fillId="0" borderId="4" xfId="0" applyFont="1" applyFill="1" applyBorder="1" applyAlignment="1">
      <alignmen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5" xfId="0" applyFont="1" applyFill="1" applyBorder="1" applyAlignment="1">
      <alignment vertical="center"/>
    </xf>
    <xf numFmtId="164" fontId="16" fillId="0" borderId="3" xfId="2" applyNumberFormat="1" applyFont="1" applyFill="1" applyBorder="1" applyAlignment="1">
      <alignment vertical="center"/>
    </xf>
    <xf numFmtId="0" fontId="16" fillId="0" borderId="1" xfId="0" applyFont="1" applyFill="1" applyBorder="1" applyAlignment="1">
      <alignment horizontal="center" vertical="center"/>
    </xf>
    <xf numFmtId="44" fontId="16" fillId="0" borderId="1" xfId="0" applyNumberFormat="1" applyFont="1" applyFill="1" applyBorder="1" applyAlignment="1">
      <alignment horizontal="center" vertical="center"/>
    </xf>
    <xf numFmtId="9" fontId="16" fillId="0" borderId="1" xfId="3" applyNumberFormat="1" applyFont="1" applyFill="1" applyBorder="1" applyAlignment="1">
      <alignment horizontal="center" vertical="center"/>
    </xf>
    <xf numFmtId="44" fontId="16" fillId="0" borderId="15" xfId="2" applyFont="1" applyFill="1" applyBorder="1" applyAlignment="1">
      <alignment vertical="center"/>
    </xf>
    <xf numFmtId="44" fontId="16" fillId="0" borderId="0" xfId="0" applyNumberFormat="1" applyFont="1" applyFill="1"/>
    <xf numFmtId="0" fontId="16" fillId="0" borderId="36" xfId="0" applyFont="1" applyFill="1" applyBorder="1" applyAlignment="1">
      <alignment horizontal="center" vertical="center"/>
    </xf>
    <xf numFmtId="0" fontId="11" fillId="0" borderId="3" xfId="0" applyFont="1" applyFill="1" applyBorder="1" applyAlignment="1">
      <alignment vertical="center" wrapText="1"/>
    </xf>
    <xf numFmtId="0" fontId="11" fillId="0" borderId="35" xfId="0" applyFont="1" applyFill="1" applyBorder="1" applyAlignment="1">
      <alignment vertical="center" wrapText="1"/>
    </xf>
    <xf numFmtId="44" fontId="18" fillId="5" borderId="11" xfId="2" applyFont="1" applyFill="1" applyBorder="1" applyAlignment="1">
      <alignment vertical="center"/>
    </xf>
    <xf numFmtId="44" fontId="18" fillId="5" borderId="13" xfId="2" applyFont="1" applyFill="1" applyBorder="1" applyAlignment="1">
      <alignment vertical="center"/>
    </xf>
    <xf numFmtId="0" fontId="16" fillId="2" borderId="1" xfId="0" applyFont="1" applyFill="1" applyBorder="1" applyAlignment="1">
      <alignment horizontal="center" vertical="center"/>
    </xf>
    <xf numFmtId="44" fontId="16" fillId="2" borderId="1" xfId="0" applyNumberFormat="1" applyFont="1" applyFill="1" applyBorder="1" applyAlignment="1">
      <alignment horizontal="center" vertical="center"/>
    </xf>
    <xf numFmtId="9" fontId="16" fillId="2" borderId="1" xfId="3" applyNumberFormat="1" applyFont="1" applyFill="1" applyBorder="1" applyAlignment="1">
      <alignment horizontal="center" vertical="center"/>
    </xf>
    <xf numFmtId="44" fontId="16" fillId="2" borderId="15" xfId="2" applyFont="1" applyFill="1" applyBorder="1" applyAlignment="1">
      <alignment vertical="center"/>
    </xf>
    <xf numFmtId="0" fontId="17" fillId="5" borderId="34" xfId="0" applyFont="1" applyFill="1" applyBorder="1" applyAlignment="1">
      <alignment horizontal="center" vertical="center"/>
    </xf>
    <xf numFmtId="0" fontId="16" fillId="0" borderId="4" xfId="0" applyFont="1" applyFill="1" applyBorder="1" applyAlignment="1">
      <alignment horizontal="center" vertical="center"/>
    </xf>
    <xf numFmtId="0" fontId="17" fillId="5" borderId="10" xfId="0" applyFont="1" applyFill="1" applyBorder="1" applyAlignment="1">
      <alignment vertical="center" wrapText="1"/>
    </xf>
    <xf numFmtId="0" fontId="16" fillId="0" borderId="5" xfId="0" applyFont="1" applyFill="1" applyBorder="1" applyAlignment="1">
      <alignment vertical="center" wrapText="1"/>
    </xf>
    <xf numFmtId="44" fontId="17" fillId="5" borderId="34" xfId="2" applyFont="1" applyFill="1" applyBorder="1" applyAlignment="1">
      <alignment horizontal="center" vertical="center"/>
    </xf>
    <xf numFmtId="0" fontId="16" fillId="0" borderId="3" xfId="0" applyFont="1" applyFill="1" applyBorder="1" applyAlignment="1">
      <alignment vertical="center" wrapText="1"/>
    </xf>
    <xf numFmtId="44" fontId="11" fillId="0" borderId="2" xfId="2" applyFont="1" applyFill="1" applyBorder="1" applyAlignment="1">
      <alignment vertical="center"/>
    </xf>
    <xf numFmtId="44" fontId="11" fillId="2" borderId="8" xfId="2" applyFont="1" applyFill="1" applyBorder="1" applyAlignment="1">
      <alignment horizontal="center" vertical="center"/>
    </xf>
    <xf numFmtId="0" fontId="16" fillId="0" borderId="37" xfId="0" applyFont="1" applyFill="1" applyBorder="1" applyAlignment="1">
      <alignment vertical="center"/>
    </xf>
    <xf numFmtId="0" fontId="16" fillId="0" borderId="4" xfId="0" applyFont="1" applyFill="1" applyBorder="1"/>
    <xf numFmtId="0" fontId="11" fillId="2" borderId="38" xfId="0" applyFont="1" applyFill="1" applyBorder="1"/>
    <xf numFmtId="0" fontId="2" fillId="2" borderId="38" xfId="0" applyFont="1" applyFill="1" applyBorder="1"/>
    <xf numFmtId="44" fontId="15" fillId="2" borderId="40" xfId="2" applyFont="1" applyFill="1" applyBorder="1"/>
    <xf numFmtId="0" fontId="2" fillId="2" borderId="29" xfId="0" applyFont="1" applyFill="1" applyBorder="1"/>
    <xf numFmtId="0" fontId="11" fillId="0" borderId="11" xfId="0" applyFont="1" applyFill="1" applyBorder="1" applyAlignment="1" applyProtection="1">
      <alignment vertical="center" wrapText="1"/>
      <protection hidden="1"/>
    </xf>
    <xf numFmtId="0" fontId="11" fillId="2" borderId="2" xfId="0" applyFont="1" applyFill="1" applyBorder="1" applyAlignment="1">
      <alignment horizontal="center" vertical="center"/>
    </xf>
    <xf numFmtId="44" fontId="2" fillId="2" borderId="32" xfId="0" applyNumberFormat="1" applyFont="1" applyFill="1" applyBorder="1" applyAlignment="1">
      <alignment horizontal="center" vertical="center"/>
    </xf>
    <xf numFmtId="44" fontId="2" fillId="5" borderId="39" xfId="2" applyFont="1" applyFill="1" applyBorder="1" applyAlignment="1">
      <alignment horizontal="center" vertical="center"/>
    </xf>
    <xf numFmtId="0" fontId="2" fillId="5" borderId="39" xfId="0" applyFont="1" applyFill="1" applyBorder="1" applyAlignment="1">
      <alignment horizontal="center" vertical="center"/>
    </xf>
    <xf numFmtId="0" fontId="2" fillId="5" borderId="39" xfId="0" applyFont="1" applyFill="1" applyBorder="1" applyAlignment="1">
      <alignment vertical="center" wrapText="1"/>
    </xf>
    <xf numFmtId="44" fontId="11" fillId="2" borderId="2" xfId="0" applyNumberFormat="1" applyFont="1" applyFill="1" applyBorder="1" applyAlignment="1">
      <alignment horizontal="center" vertical="center"/>
    </xf>
    <xf numFmtId="9" fontId="11" fillId="2" borderId="2" xfId="3" applyFont="1" applyFill="1" applyBorder="1" applyAlignment="1">
      <alignment horizontal="center" vertical="center"/>
    </xf>
    <xf numFmtId="44" fontId="11" fillId="2" borderId="2" xfId="2" applyFont="1" applyFill="1" applyBorder="1" applyAlignment="1">
      <alignment vertical="center"/>
    </xf>
    <xf numFmtId="0" fontId="2" fillId="2" borderId="20" xfId="0" applyFont="1" applyFill="1" applyBorder="1"/>
    <xf numFmtId="0" fontId="11" fillId="2" borderId="21" xfId="0" applyFont="1" applyFill="1" applyBorder="1"/>
    <xf numFmtId="44" fontId="11" fillId="2" borderId="22" xfId="2" applyFont="1" applyFill="1" applyBorder="1"/>
    <xf numFmtId="0" fontId="2" fillId="2" borderId="23" xfId="0" applyFont="1" applyFill="1" applyBorder="1"/>
    <xf numFmtId="0" fontId="2" fillId="2" borderId="25" xfId="0" applyFont="1" applyFill="1" applyBorder="1"/>
    <xf numFmtId="0" fontId="2" fillId="0" borderId="31" xfId="0" applyFont="1" applyFill="1" applyBorder="1" applyAlignment="1">
      <alignment horizontal="center" vertical="center" textRotation="90"/>
    </xf>
    <xf numFmtId="0" fontId="2" fillId="2" borderId="32" xfId="0" applyFont="1" applyFill="1" applyBorder="1" applyAlignment="1">
      <alignment horizontal="center" vertical="top"/>
    </xf>
    <xf numFmtId="0" fontId="2" fillId="2" borderId="32" xfId="0" applyFont="1" applyFill="1" applyBorder="1" applyAlignment="1">
      <alignment vertical="top" wrapText="1"/>
    </xf>
    <xf numFmtId="44" fontId="2" fillId="2" borderId="32" xfId="2" applyNumberFormat="1" applyFont="1" applyFill="1" applyBorder="1" applyAlignment="1">
      <alignment vertical="center"/>
    </xf>
    <xf numFmtId="0" fontId="2" fillId="2" borderId="32" xfId="0" applyFont="1" applyFill="1" applyBorder="1" applyAlignment="1">
      <alignment horizontal="center" vertical="center"/>
    </xf>
    <xf numFmtId="0" fontId="2" fillId="2" borderId="41" xfId="0" applyFont="1" applyFill="1" applyBorder="1" applyAlignment="1">
      <alignment vertical="center"/>
    </xf>
    <xf numFmtId="0" fontId="4" fillId="2" borderId="0" xfId="0" applyFont="1" applyFill="1" applyBorder="1" applyAlignment="1">
      <alignment horizontal="left" vertical="center"/>
    </xf>
    <xf numFmtId="9" fontId="11" fillId="2" borderId="17" xfId="3" applyFont="1" applyFill="1" applyBorder="1" applyAlignment="1">
      <alignment horizontal="center" vertical="center"/>
    </xf>
    <xf numFmtId="44" fontId="11" fillId="2" borderId="33" xfId="2" applyFont="1" applyFill="1" applyBorder="1" applyAlignment="1">
      <alignment vertical="center"/>
    </xf>
    <xf numFmtId="0" fontId="0" fillId="0" borderId="0" xfId="0" applyAlignment="1">
      <alignment vertical="center"/>
    </xf>
    <xf numFmtId="44" fontId="11" fillId="0" borderId="37" xfId="2" applyFont="1" applyFill="1" applyBorder="1" applyAlignment="1">
      <alignment vertical="center"/>
    </xf>
    <xf numFmtId="0" fontId="24" fillId="0" borderId="1" xfId="0" applyFont="1" applyFill="1" applyBorder="1" applyAlignment="1">
      <alignment vertical="center"/>
    </xf>
    <xf numFmtId="0" fontId="0" fillId="0" borderId="1" xfId="0" applyFont="1" applyFill="1" applyBorder="1" applyAlignment="1">
      <alignment horizontal="center" vertical="center"/>
    </xf>
    <xf numFmtId="0" fontId="23" fillId="0" borderId="0" xfId="5" applyFont="1" applyFill="1" applyBorder="1" applyAlignment="1" applyProtection="1">
      <alignment vertical="center"/>
      <protection hidden="1"/>
    </xf>
    <xf numFmtId="0" fontId="29" fillId="0" borderId="0" xfId="5" applyFont="1" applyFill="1" applyBorder="1" applyAlignment="1" applyProtection="1">
      <alignment vertical="center"/>
      <protection hidden="1"/>
    </xf>
    <xf numFmtId="0" fontId="29" fillId="0" borderId="0" xfId="5" applyFont="1" applyFill="1" applyBorder="1" applyAlignment="1" applyProtection="1">
      <alignment vertical="center" wrapText="1"/>
      <protection hidden="1"/>
    </xf>
    <xf numFmtId="0" fontId="23" fillId="0" borderId="0" xfId="5" applyFont="1" applyFill="1" applyBorder="1" applyAlignment="1" applyProtection="1">
      <alignment horizontal="center" vertical="center"/>
      <protection hidden="1"/>
    </xf>
    <xf numFmtId="0" fontId="23" fillId="0" borderId="0" xfId="5" applyFont="1" applyFill="1" applyBorder="1" applyAlignment="1" applyProtection="1">
      <alignment horizontal="left" vertical="center" wrapText="1"/>
      <protection hidden="1"/>
    </xf>
    <xf numFmtId="0" fontId="23" fillId="0" borderId="0" xfId="5" applyFont="1" applyFill="1" applyBorder="1" applyAlignment="1" applyProtection="1">
      <alignment vertical="center" wrapText="1"/>
      <protection hidden="1"/>
    </xf>
    <xf numFmtId="1" fontId="23" fillId="0" borderId="0" xfId="5" applyNumberFormat="1" applyFont="1" applyFill="1" applyBorder="1" applyAlignment="1" applyProtection="1">
      <alignment vertical="center"/>
      <protection hidden="1"/>
    </xf>
    <xf numFmtId="10" fontId="23" fillId="0" borderId="0" xfId="5" applyNumberFormat="1" applyFont="1" applyFill="1" applyBorder="1" applyAlignment="1" applyProtection="1">
      <alignment horizontal="left" vertical="center"/>
      <protection hidden="1"/>
    </xf>
    <xf numFmtId="0" fontId="23" fillId="0" borderId="0" xfId="5" applyFont="1" applyFill="1" applyBorder="1" applyAlignment="1">
      <alignment vertical="center" wrapText="1"/>
    </xf>
    <xf numFmtId="0" fontId="21" fillId="0" borderId="0" xfId="5" applyFont="1" applyFill="1" applyBorder="1" applyAlignment="1" applyProtection="1">
      <alignment vertical="center"/>
      <protection hidden="1"/>
    </xf>
    <xf numFmtId="0" fontId="32" fillId="0" borderId="0" xfId="5" applyFont="1" applyFill="1" applyBorder="1" applyAlignment="1">
      <alignment horizontal="left" vertical="center" wrapText="1"/>
    </xf>
    <xf numFmtId="0" fontId="32" fillId="0" borderId="0" xfId="9" applyFont="1" applyFill="1" applyBorder="1" applyAlignment="1" applyProtection="1">
      <alignment vertical="center" wrapText="1"/>
      <protection hidden="1"/>
    </xf>
    <xf numFmtId="10" fontId="23" fillId="0" borderId="0" xfId="8" applyNumberFormat="1" applyFont="1" applyFill="1" applyBorder="1" applyAlignment="1" applyProtection="1">
      <alignment horizontal="left" vertical="center"/>
      <protection hidden="1"/>
    </xf>
    <xf numFmtId="0" fontId="21" fillId="0" borderId="0" xfId="5" applyFont="1" applyFill="1" applyBorder="1" applyAlignment="1" applyProtection="1">
      <alignment horizontal="left" vertical="center"/>
      <protection hidden="1"/>
    </xf>
    <xf numFmtId="0" fontId="32" fillId="0" borderId="0" xfId="5" applyFont="1" applyFill="1" applyBorder="1" applyAlignment="1" applyProtection="1">
      <alignment horizontal="center" vertical="center"/>
      <protection hidden="1"/>
    </xf>
    <xf numFmtId="0" fontId="23" fillId="0" borderId="0" xfId="9" applyFont="1" applyFill="1" applyBorder="1" applyAlignment="1" applyProtection="1">
      <alignment horizontal="center" vertical="center"/>
      <protection hidden="1"/>
    </xf>
    <xf numFmtId="0" fontId="27" fillId="0" borderId="0" xfId="5" applyFont="1" applyFill="1" applyBorder="1" applyAlignment="1" applyProtection="1">
      <alignment horizontal="left" vertical="center"/>
      <protection hidden="1"/>
    </xf>
    <xf numFmtId="17" fontId="28" fillId="0" borderId="0" xfId="5" quotePrefix="1" applyNumberFormat="1" applyFont="1" applyFill="1" applyBorder="1" applyAlignment="1" applyProtection="1">
      <alignment horizontal="center" vertical="center"/>
      <protection hidden="1"/>
    </xf>
    <xf numFmtId="0" fontId="29" fillId="0" borderId="0" xfId="5" applyFont="1" applyFill="1" applyBorder="1" applyAlignment="1" applyProtection="1">
      <alignment horizontal="left" vertical="center" wrapText="1"/>
      <protection hidden="1"/>
    </xf>
    <xf numFmtId="0" fontId="32" fillId="0" borderId="0" xfId="5" applyFont="1" applyFill="1" applyBorder="1" applyAlignment="1">
      <alignment vertical="center" wrapText="1"/>
    </xf>
    <xf numFmtId="0" fontId="29" fillId="0" borderId="0" xfId="9" applyFont="1" applyFill="1" applyBorder="1" applyAlignment="1" applyProtection="1">
      <alignment vertical="center" wrapText="1"/>
      <protection hidden="1"/>
    </xf>
    <xf numFmtId="0" fontId="21" fillId="0" borderId="0" xfId="5" applyFont="1" applyFill="1" applyBorder="1" applyAlignment="1" applyProtection="1">
      <alignment vertical="center" wrapText="1"/>
      <protection hidden="1"/>
    </xf>
    <xf numFmtId="0" fontId="34" fillId="0" borderId="0" xfId="5" applyFont="1" applyFill="1" applyBorder="1" applyAlignment="1">
      <alignment vertical="center"/>
    </xf>
    <xf numFmtId="0" fontId="35" fillId="0" borderId="0" xfId="5" applyFont="1" applyFill="1" applyBorder="1" applyAlignment="1">
      <alignment vertical="center"/>
    </xf>
    <xf numFmtId="0" fontId="36" fillId="0" borderId="0" xfId="5" applyFont="1" applyFill="1" applyBorder="1" applyAlignment="1">
      <alignment horizontal="left" vertical="center" wrapText="1"/>
    </xf>
    <xf numFmtId="0" fontId="40" fillId="0" borderId="0" xfId="5" applyFont="1" applyFill="1" applyBorder="1" applyAlignment="1">
      <alignment vertical="center"/>
    </xf>
    <xf numFmtId="0" fontId="23" fillId="6" borderId="0" xfId="5" applyFont="1" applyFill="1" applyBorder="1" applyAlignment="1">
      <alignment vertical="center" wrapText="1"/>
    </xf>
    <xf numFmtId="0" fontId="23" fillId="6" borderId="0" xfId="5" applyFont="1" applyFill="1" applyBorder="1" applyAlignment="1" applyProtection="1">
      <alignment horizontal="center" vertical="center"/>
      <protection hidden="1"/>
    </xf>
    <xf numFmtId="0" fontId="23" fillId="6" borderId="0" xfId="5" applyFont="1" applyFill="1" applyBorder="1" applyAlignment="1" applyProtection="1">
      <alignment horizontal="left" vertical="center" wrapText="1"/>
      <protection hidden="1"/>
    </xf>
    <xf numFmtId="0" fontId="23" fillId="6" borderId="0" xfId="5" applyFont="1" applyFill="1" applyBorder="1" applyAlignment="1" applyProtection="1">
      <alignment vertical="center"/>
      <protection hidden="1"/>
    </xf>
    <xf numFmtId="0" fontId="18" fillId="0" borderId="0" xfId="5" applyFont="1" applyFill="1" applyBorder="1" applyAlignment="1">
      <alignment vertical="center" wrapText="1"/>
    </xf>
    <xf numFmtId="0" fontId="18" fillId="0" borderId="0" xfId="5" applyFont="1" applyFill="1" applyBorder="1" applyAlignment="1" applyProtection="1">
      <alignment horizontal="center" vertical="center"/>
      <protection hidden="1"/>
    </xf>
    <xf numFmtId="0" fontId="18" fillId="0" borderId="0" xfId="5" applyFont="1" applyFill="1" applyBorder="1" applyAlignment="1" applyProtection="1">
      <alignment horizontal="left" vertical="center" wrapText="1"/>
      <protection hidden="1"/>
    </xf>
    <xf numFmtId="1" fontId="18" fillId="0" borderId="0" xfId="5" applyNumberFormat="1" applyFont="1" applyFill="1" applyBorder="1" applyAlignment="1" applyProtection="1">
      <alignment vertical="center"/>
      <protection hidden="1"/>
    </xf>
    <xf numFmtId="0" fontId="18" fillId="0" borderId="0" xfId="5" applyFont="1" applyFill="1" applyBorder="1" applyAlignment="1" applyProtection="1">
      <alignment vertical="center"/>
      <protection hidden="1"/>
    </xf>
    <xf numFmtId="0" fontId="11" fillId="2" borderId="0" xfId="0" applyFont="1" applyFill="1" applyBorder="1" applyAlignment="1">
      <alignment vertical="center"/>
    </xf>
    <xf numFmtId="0" fontId="11" fillId="0" borderId="0" xfId="0" applyFont="1" applyFill="1" applyBorder="1" applyAlignment="1">
      <alignment vertical="center" wrapText="1"/>
    </xf>
    <xf numFmtId="9" fontId="11" fillId="2" borderId="0" xfId="3" applyFont="1" applyFill="1" applyBorder="1" applyAlignment="1">
      <alignment horizontal="center" vertical="center"/>
    </xf>
    <xf numFmtId="44" fontId="9" fillId="3" borderId="11" xfId="2" applyFont="1" applyFill="1" applyBorder="1" applyAlignment="1">
      <alignment horizontal="center" vertical="center" wrapText="1"/>
    </xf>
    <xf numFmtId="44" fontId="10" fillId="3" borderId="11" xfId="4"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0" borderId="16" xfId="0" applyFont="1" applyFill="1" applyBorder="1" applyAlignment="1">
      <alignment vertical="center"/>
    </xf>
    <xf numFmtId="0" fontId="4" fillId="0" borderId="17" xfId="0" applyFont="1" applyFill="1" applyBorder="1" applyAlignment="1">
      <alignment vertical="center"/>
    </xf>
    <xf numFmtId="44" fontId="11" fillId="0" borderId="17" xfId="2" applyFont="1" applyFill="1" applyBorder="1" applyAlignment="1">
      <alignment horizontal="center" vertical="center"/>
    </xf>
    <xf numFmtId="44" fontId="11" fillId="2" borderId="17" xfId="2" applyFont="1" applyFill="1" applyBorder="1" applyAlignment="1">
      <alignment horizontal="center" vertical="center" wrapText="1"/>
    </xf>
    <xf numFmtId="0" fontId="11" fillId="0" borderId="17" xfId="0" applyFont="1" applyFill="1" applyBorder="1" applyAlignment="1">
      <alignment horizontal="center" vertical="center" wrapText="1"/>
    </xf>
    <xf numFmtId="37" fontId="11" fillId="2" borderId="17" xfId="1" applyNumberFormat="1" applyFont="1" applyFill="1" applyBorder="1" applyAlignment="1">
      <alignment horizontal="center" vertical="center"/>
    </xf>
    <xf numFmtId="9" fontId="11" fillId="2" borderId="17" xfId="2" applyNumberFormat="1" applyFont="1" applyFill="1" applyBorder="1" applyAlignment="1">
      <alignment horizontal="center" vertical="center"/>
    </xf>
    <xf numFmtId="44" fontId="11" fillId="2" borderId="19" xfId="2" applyFont="1" applyFill="1" applyBorder="1" applyAlignment="1">
      <alignment horizontal="center" vertical="center"/>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4" xfId="0" applyFont="1" applyFill="1" applyBorder="1" applyAlignment="1">
      <alignment horizontal="center" vertical="center"/>
    </xf>
    <xf numFmtId="0" fontId="11" fillId="0" borderId="5" xfId="0" applyFont="1" applyFill="1" applyBorder="1" applyAlignment="1">
      <alignment horizontal="center" vertical="center"/>
    </xf>
    <xf numFmtId="0" fontId="41" fillId="2" borderId="0" xfId="0" applyFont="1" applyFill="1" applyBorder="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wrapText="1"/>
    </xf>
    <xf numFmtId="44" fontId="4" fillId="2" borderId="0" xfId="2" applyFont="1" applyFill="1" applyBorder="1" applyAlignment="1">
      <alignment horizontal="center" vertical="center" wrapText="1"/>
    </xf>
    <xf numFmtId="44" fontId="7" fillId="2" borderId="0" xfId="4" applyFont="1" applyFill="1" applyBorder="1" applyAlignment="1">
      <alignment horizontal="center" vertical="center" wrapText="1"/>
    </xf>
    <xf numFmtId="0" fontId="0" fillId="0" borderId="1" xfId="0" applyFont="1" applyFill="1" applyBorder="1" applyAlignment="1">
      <alignment vertical="center"/>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wrapText="1"/>
    </xf>
    <xf numFmtId="0" fontId="0" fillId="0" borderId="0" xfId="0" applyFill="1" applyAlignment="1">
      <alignment vertical="center"/>
    </xf>
    <xf numFmtId="0" fontId="9" fillId="0" borderId="0" xfId="0" applyFont="1" applyFill="1" applyAlignment="1">
      <alignment vertical="center"/>
    </xf>
    <xf numFmtId="0" fontId="20" fillId="0" borderId="0" xfId="0" applyFont="1" applyFill="1" applyAlignment="1">
      <alignment vertical="center"/>
    </xf>
    <xf numFmtId="0" fontId="24" fillId="0" borderId="0" xfId="0" applyFont="1" applyFill="1" applyAlignment="1">
      <alignment vertical="center"/>
    </xf>
    <xf numFmtId="0" fontId="0" fillId="0" borderId="0" xfId="0" applyFont="1" applyFill="1" applyAlignment="1">
      <alignment vertical="center"/>
    </xf>
    <xf numFmtId="0" fontId="25" fillId="0" borderId="0" xfId="0" applyFont="1" applyFill="1" applyAlignment="1">
      <alignment vertical="center"/>
    </xf>
    <xf numFmtId="0" fontId="25" fillId="0" borderId="1" xfId="0" applyFont="1" applyFill="1" applyBorder="1" applyAlignment="1">
      <alignment vertical="center"/>
    </xf>
    <xf numFmtId="15" fontId="30" fillId="0" borderId="0" xfId="5" quotePrefix="1" applyNumberFormat="1" applyFont="1" applyFill="1" applyBorder="1" applyAlignment="1" applyProtection="1">
      <alignment horizontal="center" vertical="center"/>
      <protection hidden="1"/>
    </xf>
    <xf numFmtId="0" fontId="24" fillId="0" borderId="14" xfId="0" applyFont="1" applyFill="1" applyBorder="1" applyAlignment="1">
      <alignment horizontal="center" vertical="center"/>
    </xf>
    <xf numFmtId="9" fontId="0" fillId="2" borderId="0" xfId="3" applyNumberFormat="1" applyFont="1" applyFill="1" applyBorder="1" applyAlignment="1">
      <alignment horizontal="center" vertical="center"/>
    </xf>
    <xf numFmtId="44" fontId="0" fillId="2" borderId="0" xfId="2" applyFont="1" applyFill="1" applyBorder="1" applyAlignment="1">
      <alignment vertical="center"/>
    </xf>
    <xf numFmtId="9" fontId="0" fillId="2" borderId="0" xfId="3" applyFont="1" applyFill="1" applyBorder="1" applyAlignment="1">
      <alignment horizontal="center" vertical="center"/>
    </xf>
    <xf numFmtId="0" fontId="0" fillId="0" borderId="0" xfId="0" applyFill="1" applyBorder="1" applyAlignment="1">
      <alignment vertical="center"/>
    </xf>
    <xf numFmtId="0" fontId="11" fillId="2" borderId="11" xfId="0" applyFont="1" applyFill="1" applyBorder="1" applyAlignment="1">
      <alignment horizontal="center" vertical="center"/>
    </xf>
    <xf numFmtId="44" fontId="11" fillId="2" borderId="11" xfId="0" applyNumberFormat="1" applyFont="1" applyFill="1" applyBorder="1" applyAlignment="1">
      <alignment horizontal="center" vertical="center"/>
    </xf>
    <xf numFmtId="0" fontId="0" fillId="2" borderId="0" xfId="0" applyFont="1" applyFill="1" applyAlignment="1">
      <alignment vertical="center"/>
    </xf>
    <xf numFmtId="0" fontId="0" fillId="2" borderId="1" xfId="0" applyFont="1" applyFill="1" applyBorder="1" applyAlignment="1">
      <alignment vertical="center"/>
    </xf>
    <xf numFmtId="10" fontId="29" fillId="0" borderId="0" xfId="5" applyNumberFormat="1" applyFont="1" applyFill="1" applyBorder="1" applyAlignment="1" applyProtection="1">
      <alignment horizontal="right" vertical="center"/>
      <protection hidden="1"/>
    </xf>
    <xf numFmtId="3" fontId="29" fillId="6" borderId="0" xfId="5" applyNumberFormat="1" applyFont="1" applyFill="1" applyBorder="1" applyAlignment="1" applyProtection="1">
      <alignment vertical="center"/>
      <protection hidden="1"/>
    </xf>
    <xf numFmtId="0" fontId="23" fillId="0" borderId="6" xfId="5" applyFont="1" applyFill="1" applyBorder="1" applyAlignment="1" applyProtection="1">
      <alignment horizontal="left" vertical="center" wrapText="1"/>
      <protection hidden="1"/>
    </xf>
    <xf numFmtId="0" fontId="29" fillId="0" borderId="28" xfId="5" applyFont="1" applyFill="1" applyBorder="1" applyAlignment="1" applyProtection="1">
      <alignment horizontal="center" vertical="center"/>
      <protection hidden="1"/>
    </xf>
    <xf numFmtId="0" fontId="29" fillId="0" borderId="28" xfId="5" applyFont="1" applyFill="1" applyBorder="1" applyAlignment="1" applyProtection="1">
      <alignment horizontal="left" vertical="center" wrapText="1"/>
      <protection hidden="1"/>
    </xf>
    <xf numFmtId="9" fontId="23" fillId="7" borderId="8" xfId="5" applyNumberFormat="1" applyFont="1" applyFill="1" applyBorder="1" applyAlignment="1" applyProtection="1">
      <alignment horizontal="center" vertical="center"/>
      <protection hidden="1"/>
    </xf>
    <xf numFmtId="0" fontId="23" fillId="0" borderId="7" xfId="5" applyFont="1" applyFill="1" applyBorder="1" applyAlignment="1" applyProtection="1">
      <alignment horizontal="left" vertical="center"/>
      <protection hidden="1"/>
    </xf>
    <xf numFmtId="0" fontId="11" fillId="2" borderId="14" xfId="0" applyFont="1" applyFill="1" applyBorder="1" applyAlignment="1">
      <alignment horizontal="center" vertical="center"/>
    </xf>
    <xf numFmtId="0" fontId="11" fillId="2" borderId="1" xfId="0" applyFont="1" applyFill="1" applyBorder="1" applyAlignment="1">
      <alignment vertical="center" wrapText="1"/>
    </xf>
    <xf numFmtId="0" fontId="11" fillId="2" borderId="4" xfId="0" applyFont="1" applyFill="1" applyBorder="1" applyAlignment="1">
      <alignment horizontal="left" vertical="center"/>
    </xf>
    <xf numFmtId="44" fontId="11" fillId="2" borderId="5" xfId="2" applyNumberFormat="1" applyFont="1" applyFill="1" applyBorder="1" applyAlignment="1">
      <alignment horizontal="left" vertical="center"/>
    </xf>
    <xf numFmtId="37" fontId="11" fillId="2" borderId="1" xfId="4" applyNumberFormat="1" applyFont="1" applyFill="1" applyBorder="1" applyAlignment="1">
      <alignment horizontal="center" vertical="center"/>
    </xf>
    <xf numFmtId="0" fontId="11" fillId="2" borderId="3" xfId="0" applyFont="1" applyFill="1" applyBorder="1" applyAlignment="1">
      <alignment horizontal="left" vertical="center"/>
    </xf>
    <xf numFmtId="0" fontId="11" fillId="2" borderId="31" xfId="0" applyFont="1" applyFill="1" applyBorder="1" applyAlignment="1">
      <alignment horizontal="left" vertical="center" wrapText="1"/>
    </xf>
    <xf numFmtId="0" fontId="11" fillId="2" borderId="32" xfId="0" applyFont="1" applyFill="1" applyBorder="1" applyAlignment="1">
      <alignment horizontal="left" vertical="center"/>
    </xf>
    <xf numFmtId="0" fontId="11" fillId="2" borderId="3" xfId="0" applyFont="1" applyFill="1" applyBorder="1" applyAlignment="1">
      <alignment horizontal="left" vertical="center" wrapText="1"/>
    </xf>
    <xf numFmtId="44" fontId="11" fillId="2" borderId="3" xfId="2" applyNumberFormat="1" applyFont="1" applyFill="1" applyBorder="1" applyAlignment="1">
      <alignment vertical="center"/>
    </xf>
    <xf numFmtId="0" fontId="11" fillId="2" borderId="16" xfId="0" applyFont="1" applyFill="1" applyBorder="1" applyAlignment="1">
      <alignment horizontal="center" vertical="center"/>
    </xf>
    <xf numFmtId="0" fontId="11" fillId="2" borderId="17" xfId="0" applyFont="1" applyFill="1" applyBorder="1" applyAlignment="1">
      <alignment vertical="center"/>
    </xf>
    <xf numFmtId="0" fontId="11" fillId="2" borderId="17" xfId="0" applyFont="1" applyFill="1" applyBorder="1" applyAlignment="1">
      <alignment vertical="center" wrapText="1"/>
    </xf>
    <xf numFmtId="44" fontId="11" fillId="2" borderId="18" xfId="2" applyNumberFormat="1" applyFont="1" applyFill="1" applyBorder="1" applyAlignment="1">
      <alignment vertical="center"/>
    </xf>
    <xf numFmtId="37" fontId="11" fillId="2" borderId="17" xfId="4" applyNumberFormat="1" applyFont="1" applyFill="1" applyBorder="1" applyAlignment="1">
      <alignment horizontal="center" vertical="center"/>
    </xf>
    <xf numFmtId="0" fontId="0" fillId="0" borderId="1" xfId="0" applyFont="1" applyFill="1" applyBorder="1" applyAlignment="1">
      <alignment horizontal="left" vertical="center"/>
    </xf>
    <xf numFmtId="0" fontId="24" fillId="0" borderId="16" xfId="0" applyFont="1" applyFill="1" applyBorder="1" applyAlignment="1">
      <alignment horizontal="center" vertical="center"/>
    </xf>
    <xf numFmtId="0" fontId="0" fillId="0" borderId="17" xfId="0" applyFont="1" applyFill="1" applyBorder="1" applyAlignment="1">
      <alignment vertical="center"/>
    </xf>
    <xf numFmtId="0" fontId="0" fillId="0" borderId="17" xfId="0" applyFont="1" applyFill="1" applyBorder="1" applyAlignment="1">
      <alignment horizontal="center" vertical="center"/>
    </xf>
    <xf numFmtId="0" fontId="0" fillId="0" borderId="17" xfId="0" applyFont="1" applyFill="1" applyBorder="1" applyAlignment="1">
      <alignment vertical="center" wrapText="1"/>
    </xf>
    <xf numFmtId="0" fontId="0" fillId="0" borderId="0" xfId="0" applyFill="1" applyAlignment="1">
      <alignment horizontal="center" vertical="center"/>
    </xf>
    <xf numFmtId="0" fontId="0" fillId="0" borderId="0" xfId="0" applyFill="1" applyBorder="1" applyAlignment="1">
      <alignment horizontal="center" vertical="center"/>
    </xf>
    <xf numFmtId="0" fontId="18" fillId="0" borderId="28" xfId="5" applyFont="1" applyFill="1" applyBorder="1" applyAlignment="1" applyProtection="1">
      <alignment horizontal="left" vertical="center" wrapText="1"/>
      <protection hidden="1"/>
    </xf>
    <xf numFmtId="0" fontId="11" fillId="0" borderId="3" xfId="0" applyFont="1" applyFill="1" applyBorder="1" applyAlignment="1">
      <alignment horizontal="left" vertical="center"/>
    </xf>
    <xf numFmtId="0" fontId="11" fillId="0" borderId="4" xfId="0" applyFont="1" applyFill="1" applyBorder="1" applyAlignment="1">
      <alignment horizontal="center" vertical="center"/>
    </xf>
    <xf numFmtId="9" fontId="11" fillId="2" borderId="17" xfId="0" applyNumberFormat="1" applyFont="1" applyFill="1" applyBorder="1" applyAlignment="1">
      <alignment horizontal="center" vertical="center"/>
    </xf>
    <xf numFmtId="44" fontId="11" fillId="2" borderId="17" xfId="0" applyNumberFormat="1" applyFont="1" applyFill="1" applyBorder="1" applyAlignment="1">
      <alignment vertical="center"/>
    </xf>
    <xf numFmtId="44" fontId="11" fillId="0" borderId="17" xfId="2" applyFont="1" applyFill="1" applyBorder="1" applyAlignment="1">
      <alignment vertical="center"/>
    </xf>
    <xf numFmtId="9" fontId="11" fillId="2" borderId="1" xfId="0" applyNumberFormat="1" applyFont="1" applyFill="1" applyBorder="1" applyAlignment="1">
      <alignment horizontal="center" vertical="center"/>
    </xf>
    <xf numFmtId="44" fontId="11" fillId="2" borderId="1" xfId="0" applyNumberFormat="1" applyFont="1" applyFill="1" applyBorder="1" applyAlignment="1">
      <alignment vertical="center"/>
    </xf>
    <xf numFmtId="0" fontId="2" fillId="5" borderId="10" xfId="0" applyFont="1" applyFill="1" applyBorder="1" applyAlignment="1">
      <alignment vertical="center" wrapText="1"/>
    </xf>
    <xf numFmtId="0" fontId="2" fillId="5" borderId="34" xfId="0" applyFont="1" applyFill="1" applyBorder="1" applyAlignment="1">
      <alignment horizontal="center" vertical="center"/>
    </xf>
    <xf numFmtId="44" fontId="9" fillId="2" borderId="1" xfId="2" applyFont="1" applyFill="1" applyBorder="1" applyAlignment="1">
      <alignment horizontal="center" vertical="center" wrapText="1"/>
    </xf>
    <xf numFmtId="44" fontId="10" fillId="2" borderId="1" xfId="4" applyFont="1" applyFill="1" applyBorder="1" applyAlignment="1">
      <alignment horizontal="center" vertical="center" wrapText="1"/>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44" fontId="11" fillId="2" borderId="0" xfId="2" applyFont="1" applyFill="1" applyBorder="1" applyAlignment="1">
      <alignment horizontal="left" vertical="center"/>
    </xf>
    <xf numFmtId="0" fontId="11" fillId="2" borderId="0" xfId="0" applyFont="1" applyFill="1" applyBorder="1" applyAlignment="1">
      <alignment horizontal="center" vertical="center"/>
    </xf>
    <xf numFmtId="0" fontId="11" fillId="2" borderId="6" xfId="0" applyFont="1" applyFill="1" applyBorder="1" applyAlignment="1">
      <alignment vertical="center" wrapText="1"/>
    </xf>
    <xf numFmtId="44" fontId="11" fillId="2" borderId="7" xfId="0" applyNumberFormat="1" applyFont="1" applyFill="1" applyBorder="1" applyAlignment="1">
      <alignment vertical="center"/>
    </xf>
    <xf numFmtId="0" fontId="11" fillId="2" borderId="7" xfId="0" applyFont="1" applyFill="1" applyBorder="1" applyAlignment="1">
      <alignment vertical="center" wrapText="1"/>
    </xf>
    <xf numFmtId="0" fontId="11" fillId="2" borderId="1" xfId="0" applyFont="1" applyFill="1" applyBorder="1" applyAlignment="1">
      <alignment horizontal="left" vertical="center" wrapText="1"/>
    </xf>
    <xf numFmtId="0" fontId="11" fillId="2" borderId="1" xfId="0" applyFont="1" applyFill="1" applyBorder="1" applyAlignment="1">
      <alignment horizontal="left" vertical="center"/>
    </xf>
    <xf numFmtId="44" fontId="11" fillId="2" borderId="1" xfId="2" applyNumberFormat="1" applyFont="1" applyFill="1" applyBorder="1" applyAlignment="1">
      <alignment horizontal="left" vertical="center"/>
    </xf>
    <xf numFmtId="9" fontId="11" fillId="2" borderId="1" xfId="3" applyFont="1" applyFill="1" applyBorder="1" applyAlignment="1">
      <alignment horizontal="center" vertical="center"/>
    </xf>
    <xf numFmtId="44" fontId="11" fillId="2" borderId="1" xfId="2" applyNumberFormat="1" applyFont="1" applyFill="1" applyBorder="1" applyAlignment="1">
      <alignment vertical="center"/>
    </xf>
    <xf numFmtId="0" fontId="2" fillId="2" borderId="16" xfId="0" applyFont="1" applyFill="1" applyBorder="1" applyAlignment="1">
      <alignment horizontal="center" vertical="center"/>
    </xf>
    <xf numFmtId="44" fontId="11" fillId="2" borderId="17" xfId="2" applyNumberFormat="1" applyFont="1" applyFill="1" applyBorder="1" applyAlignment="1">
      <alignment vertical="center"/>
    </xf>
    <xf numFmtId="0" fontId="11" fillId="0" borderId="4" xfId="0" applyFont="1" applyFill="1" applyBorder="1" applyAlignment="1">
      <alignment vertical="center"/>
    </xf>
    <xf numFmtId="0" fontId="2" fillId="2" borderId="0" xfId="0" applyFont="1" applyFill="1" applyAlignment="1">
      <alignment horizontal="center"/>
    </xf>
    <xf numFmtId="0" fontId="16" fillId="0" borderId="16" xfId="0" applyFont="1" applyFill="1" applyBorder="1" applyAlignment="1">
      <alignment horizontal="center" vertical="center"/>
    </xf>
    <xf numFmtId="0" fontId="16" fillId="0" borderId="18" xfId="0" applyFont="1" applyFill="1" applyBorder="1" applyAlignment="1">
      <alignment horizontal="left" vertical="center"/>
    </xf>
    <xf numFmtId="0" fontId="16" fillId="0" borderId="18" xfId="0" applyFont="1" applyFill="1" applyBorder="1" applyAlignment="1">
      <alignment vertical="center"/>
    </xf>
    <xf numFmtId="0" fontId="16" fillId="0" borderId="28" xfId="0" applyFont="1" applyFill="1" applyBorder="1"/>
    <xf numFmtId="0" fontId="16" fillId="0" borderId="28" xfId="0" applyFont="1" applyFill="1" applyBorder="1" applyAlignment="1">
      <alignment vertical="center"/>
    </xf>
    <xf numFmtId="0" fontId="16" fillId="0" borderId="35" xfId="0" applyFont="1" applyFill="1" applyBorder="1" applyAlignment="1">
      <alignment vertical="center"/>
    </xf>
    <xf numFmtId="164" fontId="16" fillId="0" borderId="18" xfId="2" applyNumberFormat="1" applyFont="1" applyFill="1" applyBorder="1" applyAlignment="1">
      <alignment vertical="center"/>
    </xf>
    <xf numFmtId="0" fontId="16" fillId="0" borderId="17" xfId="0" applyFont="1" applyFill="1" applyBorder="1" applyAlignment="1">
      <alignment horizontal="center" vertical="center"/>
    </xf>
    <xf numFmtId="44" fontId="16" fillId="0" borderId="17" xfId="0" applyNumberFormat="1" applyFont="1" applyFill="1" applyBorder="1" applyAlignment="1">
      <alignment horizontal="center" vertical="center"/>
    </xf>
    <xf numFmtId="9" fontId="16" fillId="0" borderId="17" xfId="3" applyNumberFormat="1" applyFont="1" applyFill="1" applyBorder="1" applyAlignment="1">
      <alignment horizontal="center" vertical="center"/>
    </xf>
    <xf numFmtId="44" fontId="16" fillId="0" borderId="19" xfId="2" applyFont="1" applyFill="1" applyBorder="1" applyAlignment="1">
      <alignment vertical="center"/>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169" fontId="11" fillId="2" borderId="17" xfId="2" applyNumberFormat="1" applyFont="1" applyFill="1" applyBorder="1" applyAlignment="1">
      <alignment horizontal="center" vertical="center"/>
    </xf>
    <xf numFmtId="0" fontId="4" fillId="2" borderId="0" xfId="0" applyFont="1" applyFill="1" applyBorder="1" applyAlignment="1">
      <alignment horizontal="center" vertical="top" wrapText="1"/>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1" xfId="0" applyFont="1" applyFill="1" applyBorder="1" applyAlignment="1" applyProtection="1">
      <alignment vertical="center" wrapText="1"/>
      <protection hidden="1"/>
    </xf>
    <xf numFmtId="44" fontId="11" fillId="0" borderId="1" xfId="2" applyNumberFormat="1" applyFont="1" applyFill="1" applyBorder="1" applyAlignment="1">
      <alignment vertical="center"/>
    </xf>
    <xf numFmtId="0" fontId="11" fillId="0" borderId="42" xfId="0" applyFont="1" applyFill="1" applyBorder="1" applyAlignment="1">
      <alignment horizontal="center" vertical="center" textRotation="90"/>
    </xf>
    <xf numFmtId="44" fontId="11" fillId="0" borderId="11" xfId="2" applyFont="1" applyFill="1" applyBorder="1" applyAlignment="1">
      <alignment horizontal="center" vertical="center"/>
    </xf>
    <xf numFmtId="0" fontId="11" fillId="0" borderId="11" xfId="0" applyFont="1" applyFill="1" applyBorder="1" applyAlignment="1">
      <alignment horizontal="center" vertical="center"/>
    </xf>
    <xf numFmtId="0" fontId="11" fillId="0" borderId="11" xfId="0" applyFont="1" applyFill="1" applyBorder="1" applyAlignment="1">
      <alignment vertical="center" wrapText="1"/>
    </xf>
    <xf numFmtId="9" fontId="11" fillId="2" borderId="11" xfId="0" applyNumberFormat="1" applyFont="1" applyFill="1" applyBorder="1" applyAlignment="1">
      <alignment horizontal="center" vertical="center"/>
    </xf>
    <xf numFmtId="0" fontId="11" fillId="0" borderId="14" xfId="0" applyFont="1" applyFill="1" applyBorder="1" applyAlignment="1">
      <alignment horizontal="center" vertical="center" textRotation="90"/>
    </xf>
    <xf numFmtId="0" fontId="11" fillId="0" borderId="16" xfId="0" applyFont="1" applyFill="1" applyBorder="1" applyAlignment="1">
      <alignment horizontal="center" vertical="center" textRotation="90"/>
    </xf>
    <xf numFmtId="0" fontId="11" fillId="0" borderId="17" xfId="0" applyFont="1" applyFill="1" applyBorder="1" applyAlignment="1" applyProtection="1">
      <alignment vertical="center" wrapText="1"/>
      <protection hidden="1"/>
    </xf>
    <xf numFmtId="44" fontId="11" fillId="0" borderId="17" xfId="2" applyNumberFormat="1" applyFont="1" applyFill="1" applyBorder="1" applyAlignment="1">
      <alignment vertical="center"/>
    </xf>
    <xf numFmtId="0" fontId="11" fillId="0" borderId="17" xfId="0" applyFont="1" applyFill="1" applyBorder="1"/>
    <xf numFmtId="44" fontId="4" fillId="5" borderId="12" xfId="2" applyFont="1" applyFill="1" applyBorder="1" applyAlignment="1">
      <alignment horizontal="center" vertical="center" wrapText="1"/>
    </xf>
    <xf numFmtId="44" fontId="4" fillId="5" borderId="11" xfId="2" applyFont="1" applyFill="1" applyBorder="1" applyAlignment="1">
      <alignment horizontal="center" vertical="center" wrapText="1"/>
    </xf>
    <xf numFmtId="44" fontId="18" fillId="5" borderId="12" xfId="2" applyFont="1" applyFill="1" applyBorder="1" applyAlignment="1">
      <alignment horizontal="center" vertical="center" wrapText="1"/>
    </xf>
    <xf numFmtId="44" fontId="18" fillId="5" borderId="11" xfId="2" applyFont="1" applyFill="1" applyBorder="1" applyAlignment="1">
      <alignment horizontal="center" vertical="center" wrapText="1"/>
    </xf>
    <xf numFmtId="44" fontId="11" fillId="2" borderId="39" xfId="2" applyNumberFormat="1" applyFont="1" applyFill="1" applyBorder="1" applyAlignment="1">
      <alignment horizontal="left" vertical="center"/>
    </xf>
    <xf numFmtId="37" fontId="11" fillId="2" borderId="39" xfId="4" applyNumberFormat="1" applyFont="1" applyFill="1" applyBorder="1" applyAlignment="1">
      <alignment horizontal="center" vertical="center"/>
    </xf>
    <xf numFmtId="44" fontId="11" fillId="2" borderId="39" xfId="0" applyNumberFormat="1" applyFont="1" applyFill="1" applyBorder="1" applyAlignment="1">
      <alignment horizontal="left" vertical="center"/>
    </xf>
    <xf numFmtId="9" fontId="11" fillId="2" borderId="39" xfId="3" applyFont="1" applyFill="1" applyBorder="1" applyAlignment="1">
      <alignment horizontal="center" vertical="center"/>
    </xf>
    <xf numFmtId="44" fontId="11" fillId="2" borderId="43" xfId="2" applyNumberFormat="1" applyFont="1" applyFill="1" applyBorder="1" applyAlignment="1">
      <alignment horizontal="left" vertical="center"/>
    </xf>
    <xf numFmtId="0" fontId="11" fillId="2" borderId="44" xfId="0" applyFont="1" applyFill="1" applyBorder="1" applyAlignment="1">
      <alignment horizontal="center" vertical="center"/>
    </xf>
    <xf numFmtId="0" fontId="11" fillId="2" borderId="39" xfId="0" applyFont="1" applyFill="1" applyBorder="1" applyAlignment="1">
      <alignment horizontal="left" vertical="center" wrapText="1"/>
    </xf>
    <xf numFmtId="0" fontId="11" fillId="2" borderId="39" xfId="0" applyFont="1" applyFill="1" applyBorder="1" applyAlignment="1">
      <alignment horizontal="left" vertical="center"/>
    </xf>
    <xf numFmtId="44" fontId="2" fillId="5" borderId="7" xfId="2" applyFont="1" applyFill="1" applyBorder="1" applyAlignment="1">
      <alignment horizontal="center" vertical="center"/>
    </xf>
    <xf numFmtId="0" fontId="2" fillId="5" borderId="7" xfId="0" applyFont="1" applyFill="1" applyBorder="1" applyAlignment="1">
      <alignment horizontal="center" vertical="center"/>
    </xf>
    <xf numFmtId="0" fontId="2" fillId="5" borderId="7" xfId="0" applyFont="1" applyFill="1" applyBorder="1" applyAlignment="1">
      <alignment vertical="center" wrapText="1"/>
    </xf>
    <xf numFmtId="44" fontId="4" fillId="5" borderId="45" xfId="2" applyFont="1" applyFill="1" applyBorder="1" applyAlignment="1">
      <alignment vertical="center"/>
    </xf>
    <xf numFmtId="44" fontId="4" fillId="5" borderId="46" xfId="2" applyFont="1" applyFill="1" applyBorder="1" applyAlignment="1">
      <alignment vertical="center"/>
    </xf>
    <xf numFmtId="0" fontId="11" fillId="0" borderId="44" xfId="0" applyFont="1" applyFill="1" applyBorder="1" applyAlignment="1">
      <alignment horizontal="center" vertical="center"/>
    </xf>
    <xf numFmtId="0" fontId="11" fillId="0" borderId="31" xfId="0" applyFont="1" applyFill="1" applyBorder="1" applyAlignment="1">
      <alignment vertical="center" wrapText="1"/>
    </xf>
    <xf numFmtId="0" fontId="11" fillId="0" borderId="32" xfId="0" applyFont="1" applyFill="1" applyBorder="1" applyAlignment="1">
      <alignment horizontal="center" vertical="center"/>
    </xf>
    <xf numFmtId="0" fontId="11" fillId="0" borderId="30" xfId="0" applyFont="1" applyFill="1" applyBorder="1" applyAlignment="1">
      <alignment vertical="center" wrapText="1"/>
    </xf>
    <xf numFmtId="164" fontId="11" fillId="0" borderId="31" xfId="2" applyNumberFormat="1" applyFont="1" applyFill="1" applyBorder="1" applyAlignment="1">
      <alignment vertical="center"/>
    </xf>
    <xf numFmtId="0" fontId="11" fillId="2" borderId="39" xfId="0" applyFont="1" applyFill="1" applyBorder="1" applyAlignment="1">
      <alignment horizontal="center" vertical="center"/>
    </xf>
    <xf numFmtId="44" fontId="11" fillId="2" borderId="39" xfId="0" applyNumberFormat="1" applyFont="1" applyFill="1" applyBorder="1" applyAlignment="1">
      <alignment horizontal="center" vertical="center"/>
    </xf>
    <xf numFmtId="9" fontId="11" fillId="2" borderId="47" xfId="3" applyFont="1" applyFill="1" applyBorder="1" applyAlignment="1">
      <alignment horizontal="center" vertical="center"/>
    </xf>
    <xf numFmtId="44" fontId="11" fillId="2" borderId="43" xfId="2" applyFont="1" applyFill="1" applyBorder="1" applyAlignment="1">
      <alignment vertical="center"/>
    </xf>
    <xf numFmtId="0" fontId="2" fillId="5" borderId="48" xfId="0" applyFont="1" applyFill="1" applyBorder="1" applyAlignment="1">
      <alignment vertical="center" wrapText="1"/>
    </xf>
    <xf numFmtId="44" fontId="4" fillId="5" borderId="45" xfId="2" applyFont="1" applyFill="1" applyBorder="1" applyAlignment="1">
      <alignment horizontal="center" vertical="center" wrapText="1"/>
    </xf>
    <xf numFmtId="44" fontId="4" fillId="5" borderId="49" xfId="2" applyFont="1" applyFill="1" applyBorder="1" applyAlignment="1">
      <alignment horizontal="center" vertical="center" wrapText="1"/>
    </xf>
    <xf numFmtId="0" fontId="23" fillId="0" borderId="0" xfId="5" applyFont="1" applyFill="1" applyBorder="1" applyAlignment="1" applyProtection="1">
      <alignment horizontal="left" vertical="center"/>
      <protection hidden="1"/>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24" fillId="0" borderId="1" xfId="0" applyFont="1" applyFill="1" applyBorder="1" applyAlignment="1">
      <alignment horizontal="left" vertical="center"/>
    </xf>
    <xf numFmtId="0" fontId="23" fillId="0" borderId="0" xfId="5" applyFont="1" applyFill="1" applyBorder="1" applyAlignment="1" applyProtection="1">
      <alignment horizontal="right" vertical="center" wrapText="1"/>
      <protection hidden="1"/>
    </xf>
    <xf numFmtId="3" fontId="18" fillId="0" borderId="0" xfId="5" applyNumberFormat="1" applyFont="1" applyFill="1" applyBorder="1" applyAlignment="1" applyProtection="1">
      <alignment vertical="center"/>
      <protection hidden="1"/>
    </xf>
    <xf numFmtId="0" fontId="23" fillId="6" borderId="0" xfId="5" applyFont="1" applyFill="1" applyBorder="1" applyAlignment="1" applyProtection="1">
      <alignment horizontal="right" vertical="center" wrapText="1"/>
      <protection hidden="1"/>
    </xf>
    <xf numFmtId="0" fontId="23" fillId="0" borderId="0" xfId="5" applyFont="1" applyFill="1" applyBorder="1" applyAlignment="1" applyProtection="1">
      <alignment horizontal="right" vertical="center"/>
      <protection hidden="1"/>
    </xf>
    <xf numFmtId="10" fontId="23" fillId="6" borderId="0" xfId="5" applyNumberFormat="1" applyFont="1" applyFill="1" applyBorder="1" applyAlignment="1" applyProtection="1">
      <alignment horizontal="right" vertical="center"/>
      <protection hidden="1"/>
    </xf>
    <xf numFmtId="3" fontId="23" fillId="0" borderId="0" xfId="5" applyNumberFormat="1" applyFont="1" applyFill="1" applyBorder="1" applyAlignment="1" applyProtection="1">
      <alignment horizontal="right" vertical="center" wrapText="1"/>
      <protection hidden="1"/>
    </xf>
    <xf numFmtId="3" fontId="23" fillId="0" borderId="0" xfId="5" applyNumberFormat="1" applyFont="1" applyFill="1" applyBorder="1" applyAlignment="1" applyProtection="1">
      <alignment horizontal="right" vertical="center"/>
      <protection hidden="1"/>
    </xf>
    <xf numFmtId="166" fontId="23" fillId="0" borderId="0" xfId="8" applyNumberFormat="1" applyFont="1" applyFill="1" applyBorder="1" applyAlignment="1" applyProtection="1">
      <alignment horizontal="right" vertical="center"/>
      <protection hidden="1"/>
    </xf>
    <xf numFmtId="10" fontId="23" fillId="0" borderId="0" xfId="5" applyNumberFormat="1" applyFont="1" applyFill="1" applyBorder="1" applyAlignment="1" applyProtection="1">
      <alignment horizontal="right" vertical="center"/>
      <protection hidden="1"/>
    </xf>
    <xf numFmtId="167" fontId="23" fillId="0" borderId="0" xfId="8" applyNumberFormat="1" applyFont="1" applyFill="1" applyBorder="1" applyAlignment="1" applyProtection="1">
      <alignment horizontal="right" vertical="center"/>
      <protection hidden="1"/>
    </xf>
    <xf numFmtId="0" fontId="21" fillId="0" borderId="0" xfId="5" applyFont="1" applyFill="1" applyBorder="1" applyAlignment="1" applyProtection="1">
      <alignment horizontal="right" vertical="center"/>
      <protection hidden="1"/>
    </xf>
    <xf numFmtId="0" fontId="29" fillId="0" borderId="28" xfId="5" applyFont="1" applyFill="1" applyBorder="1" applyAlignment="1" applyProtection="1">
      <alignment horizontal="right" vertical="center" wrapText="1"/>
      <protection hidden="1"/>
    </xf>
    <xf numFmtId="37" fontId="11" fillId="2" borderId="2" xfId="1" applyNumberFormat="1" applyFont="1" applyFill="1" applyBorder="1" applyAlignment="1">
      <alignment horizontal="center" vertical="center"/>
    </xf>
    <xf numFmtId="9" fontId="11" fillId="2" borderId="2" xfId="2" applyNumberFormat="1" applyFont="1" applyFill="1" applyBorder="1" applyAlignment="1">
      <alignment horizontal="center" vertical="center"/>
    </xf>
    <xf numFmtId="0" fontId="23" fillId="2" borderId="0" xfId="5" applyFont="1" applyFill="1" applyBorder="1" applyAlignment="1" applyProtection="1">
      <alignment horizontal="left" vertical="center"/>
      <protection hidden="1"/>
    </xf>
    <xf numFmtId="0" fontId="23" fillId="2" borderId="0" xfId="5" applyFont="1" applyFill="1" applyBorder="1" applyAlignment="1" applyProtection="1">
      <alignment vertical="center"/>
      <protection hidden="1"/>
    </xf>
    <xf numFmtId="0" fontId="29" fillId="2" borderId="0" xfId="5" applyFont="1" applyFill="1" applyBorder="1" applyAlignment="1" applyProtection="1">
      <alignment vertical="center"/>
      <protection hidden="1"/>
    </xf>
    <xf numFmtId="0" fontId="29" fillId="2" borderId="28" xfId="5" applyFont="1" applyFill="1" applyBorder="1" applyAlignment="1" applyProtection="1">
      <alignment horizontal="right" vertical="center" wrapText="1"/>
      <protection hidden="1"/>
    </xf>
    <xf numFmtId="166" fontId="23" fillId="2" borderId="0" xfId="8" applyNumberFormat="1" applyFont="1" applyFill="1" applyBorder="1" applyAlignment="1" applyProtection="1">
      <alignment horizontal="left" vertical="center"/>
      <protection hidden="1"/>
    </xf>
    <xf numFmtId="0" fontId="21" fillId="2" borderId="0" xfId="5" applyFont="1" applyFill="1" applyBorder="1" applyAlignment="1" applyProtection="1">
      <alignment horizontal="left" vertical="center"/>
      <protection hidden="1"/>
    </xf>
    <xf numFmtId="0" fontId="36" fillId="2" borderId="0" xfId="5" applyFont="1" applyFill="1" applyBorder="1" applyAlignment="1">
      <alignment horizontal="left" vertical="center" wrapText="1"/>
    </xf>
    <xf numFmtId="0" fontId="23" fillId="2" borderId="0" xfId="5" applyFont="1" applyFill="1" applyBorder="1" applyAlignment="1" applyProtection="1">
      <alignment horizontal="left" vertical="center" wrapText="1"/>
      <protection hidden="1"/>
    </xf>
    <xf numFmtId="3" fontId="23" fillId="2" borderId="0" xfId="5" applyNumberFormat="1" applyFont="1" applyFill="1" applyBorder="1" applyAlignment="1" applyProtection="1">
      <alignment horizontal="right" vertical="center"/>
      <protection hidden="1"/>
    </xf>
    <xf numFmtId="0" fontId="18" fillId="0" borderId="0" xfId="5" applyFont="1" applyFill="1" applyBorder="1" applyAlignment="1" applyProtection="1">
      <alignment vertical="center" wrapText="1"/>
      <protection hidden="1"/>
    </xf>
    <xf numFmtId="0" fontId="23" fillId="2" borderId="0" xfId="5" applyFont="1" applyFill="1" applyBorder="1" applyAlignment="1" applyProtection="1">
      <alignment horizontal="right" vertical="center" wrapText="1"/>
      <protection hidden="1"/>
    </xf>
    <xf numFmtId="3" fontId="18" fillId="2" borderId="0" xfId="5" applyNumberFormat="1" applyFont="1" applyFill="1" applyBorder="1" applyAlignment="1" applyProtection="1">
      <alignment horizontal="right" vertical="center"/>
      <protection hidden="1"/>
    </xf>
    <xf numFmtId="0" fontId="23" fillId="2" borderId="0" xfId="5" applyFont="1" applyFill="1" applyBorder="1" applyAlignment="1" applyProtection="1">
      <alignment horizontal="right" vertical="center"/>
      <protection hidden="1"/>
    </xf>
    <xf numFmtId="0" fontId="26" fillId="0" borderId="0" xfId="5" applyFill="1" applyBorder="1" applyAlignment="1">
      <alignment vertical="center"/>
    </xf>
    <xf numFmtId="0" fontId="37" fillId="0" borderId="0" xfId="5" applyFont="1" applyFill="1" applyBorder="1" applyAlignment="1">
      <alignment horizontal="left" vertical="center"/>
    </xf>
    <xf numFmtId="0" fontId="38" fillId="0" borderId="0" xfId="5" applyFont="1" applyFill="1" applyBorder="1" applyAlignment="1">
      <alignment horizontal="left" vertical="center"/>
    </xf>
    <xf numFmtId="0" fontId="39" fillId="0" borderId="0" xfId="5" applyFont="1" applyFill="1" applyBorder="1" applyAlignment="1">
      <alignment horizontal="left" vertical="center"/>
    </xf>
    <xf numFmtId="44" fontId="11" fillId="2" borderId="0" xfId="0" applyNumberFormat="1" applyFont="1" applyFill="1" applyAlignment="1">
      <alignment vertical="center"/>
    </xf>
    <xf numFmtId="166" fontId="23" fillId="2" borderId="0" xfId="8" applyNumberFormat="1" applyFont="1" applyFill="1" applyBorder="1" applyAlignment="1" applyProtection="1">
      <alignment horizontal="right" vertical="center"/>
      <protection hidden="1"/>
    </xf>
    <xf numFmtId="168" fontId="23" fillId="2" borderId="0" xfId="8" applyNumberFormat="1" applyFont="1" applyFill="1" applyBorder="1" applyAlignment="1" applyProtection="1">
      <alignment horizontal="right" vertical="center"/>
      <protection hidden="1"/>
    </xf>
    <xf numFmtId="0" fontId="21" fillId="2" borderId="0" xfId="5" applyFont="1" applyFill="1" applyBorder="1" applyAlignment="1" applyProtection="1">
      <alignment horizontal="right" vertical="center"/>
      <protection hidden="1"/>
    </xf>
    <xf numFmtId="0" fontId="24" fillId="0" borderId="39" xfId="0" applyFont="1" applyFill="1" applyBorder="1" applyAlignment="1">
      <alignment vertical="center"/>
    </xf>
    <xf numFmtId="9" fontId="24" fillId="0" borderId="51" xfId="0" applyNumberFormat="1" applyFont="1" applyFill="1" applyBorder="1" applyAlignment="1">
      <alignment horizontal="center" vertical="center"/>
    </xf>
    <xf numFmtId="0" fontId="20" fillId="0" borderId="57" xfId="0" applyFont="1" applyFill="1" applyBorder="1" applyAlignment="1">
      <alignment horizontal="center" vertical="center"/>
    </xf>
    <xf numFmtId="0" fontId="24" fillId="0" borderId="42" xfId="0" applyFont="1" applyFill="1" applyBorder="1" applyAlignment="1">
      <alignment horizontal="center" vertical="center"/>
    </xf>
    <xf numFmtId="0" fontId="24" fillId="0" borderId="11" xfId="0" applyFont="1" applyFill="1" applyBorder="1" applyAlignment="1">
      <alignment horizontal="left" vertical="center"/>
    </xf>
    <xf numFmtId="0" fontId="24" fillId="0" borderId="11" xfId="0" applyFont="1" applyFill="1" applyBorder="1" applyAlignment="1">
      <alignment vertical="center"/>
    </xf>
    <xf numFmtId="9" fontId="24" fillId="0" borderId="50" xfId="0" applyNumberFormat="1" applyFont="1" applyFill="1" applyBorder="1" applyAlignment="1">
      <alignment horizontal="center" vertical="center"/>
    </xf>
    <xf numFmtId="0" fontId="24" fillId="0" borderId="17" xfId="0" applyFont="1" applyFill="1" applyBorder="1" applyAlignment="1">
      <alignment vertical="center"/>
    </xf>
    <xf numFmtId="0" fontId="20" fillId="0" borderId="0" xfId="0" applyFont="1" applyFill="1" applyAlignment="1">
      <alignment horizontal="center" vertical="center"/>
    </xf>
    <xf numFmtId="44" fontId="23" fillId="0" borderId="0" xfId="2" applyFont="1" applyFill="1" applyBorder="1" applyAlignment="1" applyProtection="1">
      <alignment horizontal="left" vertical="center" wrapText="1"/>
      <protection hidden="1"/>
    </xf>
    <xf numFmtId="44" fontId="23" fillId="6" borderId="0" xfId="2" applyFont="1" applyFill="1" applyBorder="1" applyAlignment="1" applyProtection="1">
      <alignment horizontal="left" vertical="center" wrapText="1"/>
      <protection hidden="1"/>
    </xf>
    <xf numFmtId="44" fontId="18" fillId="0" borderId="0" xfId="2" applyFont="1" applyFill="1" applyBorder="1" applyAlignment="1" applyProtection="1">
      <alignment horizontal="left" vertical="center" wrapText="1"/>
      <protection hidden="1"/>
    </xf>
    <xf numFmtId="8" fontId="30" fillId="0" borderId="0" xfId="6" applyNumberFormat="1" applyFont="1" applyFill="1" applyBorder="1" applyAlignment="1" applyProtection="1">
      <alignment horizontal="center" vertical="center"/>
      <protection locked="0" hidden="1"/>
    </xf>
    <xf numFmtId="0" fontId="20" fillId="0" borderId="56" xfId="0" applyFont="1" applyFill="1" applyBorder="1" applyAlignment="1">
      <alignment horizontal="center" vertical="center" wrapText="1"/>
    </xf>
    <xf numFmtId="9" fontId="24" fillId="0" borderId="53" xfId="0" applyNumberFormat="1" applyFont="1" applyFill="1" applyBorder="1" applyAlignment="1">
      <alignment horizontal="center" vertical="center"/>
    </xf>
    <xf numFmtId="44" fontId="0" fillId="0" borderId="0" xfId="2" applyFont="1" applyFill="1" applyAlignment="1">
      <alignment vertical="center"/>
    </xf>
    <xf numFmtId="44" fontId="23" fillId="0" borderId="0" xfId="2" applyFont="1" applyFill="1" applyBorder="1" applyAlignment="1" applyProtection="1">
      <alignment vertical="center"/>
      <protection hidden="1"/>
    </xf>
    <xf numFmtId="44" fontId="20" fillId="0" borderId="22" xfId="2" applyFont="1" applyFill="1" applyBorder="1" applyAlignment="1">
      <alignment horizontal="center" vertical="center" wrapText="1"/>
    </xf>
    <xf numFmtId="44" fontId="0" fillId="0" borderId="0" xfId="2" applyFont="1" applyFill="1" applyBorder="1" applyAlignment="1">
      <alignment vertical="center"/>
    </xf>
    <xf numFmtId="164" fontId="24" fillId="0" borderId="34" xfId="2" applyNumberFormat="1" applyFont="1" applyFill="1" applyBorder="1" applyAlignment="1">
      <alignment vertical="center"/>
    </xf>
    <xf numFmtId="164" fontId="24" fillId="0" borderId="4" xfId="2" applyNumberFormat="1" applyFont="1" applyFill="1" applyBorder="1" applyAlignment="1">
      <alignment vertical="center"/>
    </xf>
    <xf numFmtId="164" fontId="24" fillId="0" borderId="28" xfId="2" applyNumberFormat="1" applyFont="1" applyFill="1" applyBorder="1" applyAlignment="1">
      <alignment vertical="center"/>
    </xf>
    <xf numFmtId="44" fontId="24" fillId="0" borderId="51" xfId="2" applyFont="1" applyFill="1" applyBorder="1" applyAlignment="1">
      <alignment vertical="center"/>
    </xf>
    <xf numFmtId="44" fontId="24" fillId="0" borderId="53" xfId="2" applyFont="1" applyFill="1" applyBorder="1" applyAlignment="1">
      <alignment vertical="center"/>
    </xf>
    <xf numFmtId="44" fontId="24" fillId="0" borderId="50" xfId="2" applyFont="1" applyFill="1" applyBorder="1" applyAlignment="1">
      <alignment vertical="center"/>
    </xf>
    <xf numFmtId="44" fontId="24" fillId="0" borderId="52" xfId="2" applyFont="1" applyFill="1" applyBorder="1" applyAlignment="1">
      <alignment vertical="center"/>
    </xf>
    <xf numFmtId="8" fontId="44" fillId="0" borderId="0" xfId="0" applyNumberFormat="1" applyFont="1" applyFill="1" applyAlignment="1">
      <alignment vertical="center"/>
    </xf>
    <xf numFmtId="0" fontId="0" fillId="0" borderId="17" xfId="0" applyFont="1" applyFill="1" applyBorder="1" applyAlignment="1">
      <alignment horizontal="left" vertical="center" wrapText="1"/>
    </xf>
    <xf numFmtId="0" fontId="24" fillId="0" borderId="1" xfId="0" applyFont="1" applyFill="1" applyBorder="1" applyAlignment="1">
      <alignment horizontal="left" vertical="center"/>
    </xf>
    <xf numFmtId="0" fontId="24" fillId="0" borderId="39" xfId="0" applyFont="1" applyFill="1" applyBorder="1" applyAlignment="1">
      <alignment horizontal="left" vertical="center"/>
    </xf>
    <xf numFmtId="0" fontId="0" fillId="0" borderId="3" xfId="0" applyFont="1" applyFill="1" applyBorder="1" applyAlignment="1">
      <alignment horizontal="left" vertical="center"/>
    </xf>
    <xf numFmtId="0" fontId="0" fillId="0" borderId="5" xfId="0" applyFont="1" applyFill="1" applyBorder="1" applyAlignment="1">
      <alignment horizontal="left" vertical="center"/>
    </xf>
    <xf numFmtId="0" fontId="0" fillId="0" borderId="1" xfId="0" applyFont="1" applyFill="1" applyBorder="1" applyAlignment="1">
      <alignment horizontal="left" vertical="center" wrapText="1"/>
    </xf>
    <xf numFmtId="0" fontId="24" fillId="0" borderId="3" xfId="0" applyFont="1" applyFill="1" applyBorder="1" applyAlignment="1">
      <alignment horizontal="left" vertical="center"/>
    </xf>
    <xf numFmtId="0" fontId="24" fillId="0" borderId="5" xfId="0" applyFont="1" applyFill="1" applyBorder="1" applyAlignment="1">
      <alignment horizontal="left" vertical="center"/>
    </xf>
    <xf numFmtId="0" fontId="0" fillId="0" borderId="3" xfId="0" applyFont="1" applyFill="1" applyBorder="1" applyAlignment="1">
      <alignment horizontal="left" vertical="center" wrapText="1"/>
    </xf>
    <xf numFmtId="0" fontId="0" fillId="0" borderId="5" xfId="0" applyFont="1" applyFill="1" applyBorder="1" applyAlignment="1">
      <alignment horizontal="left" vertical="center" wrapText="1"/>
    </xf>
    <xf numFmtId="0" fontId="29" fillId="0" borderId="6" xfId="5" applyFont="1" applyFill="1" applyBorder="1" applyAlignment="1" applyProtection="1">
      <alignment horizontal="left" vertical="center" wrapText="1"/>
      <protection hidden="1"/>
    </xf>
    <xf numFmtId="0" fontId="29" fillId="0" borderId="7" xfId="5" applyFont="1" applyFill="1" applyBorder="1" applyAlignment="1" applyProtection="1">
      <alignment horizontal="left" vertical="center" wrapText="1"/>
      <protection hidden="1"/>
    </xf>
    <xf numFmtId="0" fontId="20" fillId="0" borderId="55" xfId="0" applyFont="1" applyFill="1" applyBorder="1" applyAlignment="1">
      <alignment horizontal="center" vertical="center"/>
    </xf>
    <xf numFmtId="0" fontId="24" fillId="0" borderId="1" xfId="0" applyFont="1" applyFill="1" applyBorder="1" applyAlignment="1">
      <alignment horizontal="center" vertical="center"/>
    </xf>
    <xf numFmtId="0" fontId="22" fillId="0" borderId="54" xfId="0" applyFont="1" applyFill="1" applyBorder="1" applyAlignment="1">
      <alignment horizontal="left" vertical="center"/>
    </xf>
    <xf numFmtId="0" fontId="22" fillId="0" borderId="55" xfId="0" applyFont="1" applyFill="1" applyBorder="1" applyAlignment="1">
      <alignment horizontal="left" vertical="center"/>
    </xf>
    <xf numFmtId="0" fontId="24" fillId="0" borderId="3" xfId="0" applyFont="1" applyFill="1" applyBorder="1" applyAlignment="1">
      <alignment horizontal="center" vertical="center"/>
    </xf>
    <xf numFmtId="0" fontId="24" fillId="0" borderId="4" xfId="0" applyFont="1" applyFill="1" applyBorder="1" applyAlignment="1">
      <alignment horizontal="center" vertical="center"/>
    </xf>
    <xf numFmtId="0" fontId="24" fillId="0" borderId="5"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0" fillId="0" borderId="31" xfId="0"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24" fillId="0" borderId="12" xfId="0" applyFont="1" applyFill="1" applyBorder="1" applyAlignment="1">
      <alignment horizontal="left" vertical="center"/>
    </xf>
    <xf numFmtId="0" fontId="24" fillId="0" borderId="10" xfId="0" applyFont="1" applyFill="1" applyBorder="1" applyAlignment="1">
      <alignment horizontal="left" vertical="center"/>
    </xf>
    <xf numFmtId="0" fontId="4" fillId="2" borderId="0" xfId="0" applyFont="1" applyFill="1" applyBorder="1" applyAlignment="1">
      <alignment horizontal="center" vertical="top" wrapText="1"/>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1" xfId="0" applyFont="1" applyFill="1" applyBorder="1" applyAlignment="1">
      <alignment horizontal="left" vertical="center"/>
    </xf>
    <xf numFmtId="0" fontId="4" fillId="2" borderId="1" xfId="0" applyFont="1" applyFill="1" applyBorder="1" applyAlignment="1">
      <alignment horizontal="left" vertical="center"/>
    </xf>
    <xf numFmtId="0" fontId="9" fillId="2" borderId="3" xfId="0" applyFont="1" applyFill="1" applyBorder="1" applyAlignment="1">
      <alignment horizontal="left" vertical="center"/>
    </xf>
    <xf numFmtId="0" fontId="9" fillId="2" borderId="5" xfId="0" applyFont="1" applyFill="1" applyBorder="1" applyAlignment="1">
      <alignment horizontal="left" vertical="center"/>
    </xf>
    <xf numFmtId="0" fontId="12" fillId="2" borderId="6"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8" xfId="0" applyFont="1" applyFill="1" applyBorder="1" applyAlignment="1">
      <alignment horizontal="left" vertical="top" wrapText="1"/>
    </xf>
    <xf numFmtId="0" fontId="14" fillId="5" borderId="9" xfId="0" applyFont="1" applyFill="1" applyBorder="1" applyAlignment="1">
      <alignment horizontal="left" vertical="center"/>
    </xf>
    <xf numFmtId="0" fontId="14" fillId="5" borderId="34" xfId="0" applyFont="1" applyFill="1" applyBorder="1" applyAlignment="1">
      <alignment horizontal="left" vertical="center"/>
    </xf>
    <xf numFmtId="0" fontId="4" fillId="2" borderId="0" xfId="0" applyFont="1" applyFill="1" applyAlignment="1">
      <alignment horizontal="left" vertical="center"/>
    </xf>
    <xf numFmtId="0" fontId="8" fillId="2" borderId="3" xfId="0" applyFont="1" applyFill="1" applyBorder="1" applyAlignment="1">
      <alignment horizontal="left" vertical="center"/>
    </xf>
    <xf numFmtId="0" fontId="8" fillId="2" borderId="5" xfId="0" applyFont="1" applyFill="1" applyBorder="1" applyAlignment="1">
      <alignment horizontal="left" vertical="center"/>
    </xf>
    <xf numFmtId="0" fontId="12" fillId="2" borderId="6" xfId="0" applyFont="1" applyFill="1" applyBorder="1" applyAlignment="1">
      <alignment horizontal="left" wrapText="1"/>
    </xf>
    <xf numFmtId="0" fontId="12" fillId="2" borderId="7" xfId="0" applyFont="1" applyFill="1" applyBorder="1" applyAlignment="1">
      <alignment horizontal="left" wrapText="1"/>
    </xf>
    <xf numFmtId="0" fontId="12" fillId="2" borderId="8" xfId="0" applyFont="1" applyFill="1" applyBorder="1" applyAlignment="1">
      <alignment horizontal="left" wrapText="1"/>
    </xf>
    <xf numFmtId="0" fontId="8" fillId="2" borderId="9" xfId="0" applyFont="1" applyFill="1" applyBorder="1" applyAlignment="1">
      <alignment horizontal="left" vertical="center"/>
    </xf>
    <xf numFmtId="0" fontId="8" fillId="2" borderId="10" xfId="0" applyFont="1" applyFill="1" applyBorder="1" applyAlignment="1">
      <alignment horizontal="left" vertical="center"/>
    </xf>
    <xf numFmtId="0" fontId="16" fillId="0" borderId="3" xfId="0" applyFont="1" applyFill="1" applyBorder="1" applyAlignment="1">
      <alignment horizontal="left" vertical="center" wrapText="1"/>
    </xf>
    <xf numFmtId="0" fontId="16" fillId="0" borderId="4" xfId="0" applyFont="1" applyFill="1" applyBorder="1" applyAlignment="1">
      <alignment horizontal="left" vertical="center" wrapText="1"/>
    </xf>
    <xf numFmtId="0" fontId="9" fillId="0" borderId="3" xfId="0" applyFont="1" applyFill="1" applyBorder="1" applyAlignment="1">
      <alignment horizontal="left" vertical="center"/>
    </xf>
    <xf numFmtId="0" fontId="9" fillId="0" borderId="5" xfId="0" applyFont="1" applyFill="1" applyBorder="1" applyAlignment="1">
      <alignment horizontal="left" vertical="center"/>
    </xf>
    <xf numFmtId="0" fontId="14" fillId="5" borderId="10" xfId="0" applyFont="1" applyFill="1" applyBorder="1" applyAlignment="1">
      <alignment horizontal="left" vertical="center"/>
    </xf>
    <xf numFmtId="0" fontId="11" fillId="2" borderId="3"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11" fillId="2" borderId="5" xfId="0" applyFont="1" applyFill="1" applyBorder="1" applyAlignment="1">
      <alignment horizontal="left" vertical="center" wrapText="1"/>
    </xf>
    <xf numFmtId="0" fontId="14" fillId="5" borderId="6" xfId="0" applyFont="1" applyFill="1" applyBorder="1" applyAlignment="1">
      <alignment horizontal="left" vertical="center"/>
    </xf>
    <xf numFmtId="0" fontId="14" fillId="5" borderId="7" xfId="0" applyFont="1" applyFill="1" applyBorder="1" applyAlignment="1">
      <alignment horizontal="left" vertical="center"/>
    </xf>
    <xf numFmtId="0" fontId="11" fillId="2" borderId="1" xfId="0" applyFont="1" applyFill="1" applyBorder="1" applyAlignment="1">
      <alignment horizontal="left" vertical="center" wrapText="1"/>
    </xf>
    <xf numFmtId="0" fontId="11" fillId="0" borderId="3" xfId="0" applyFont="1" applyFill="1" applyBorder="1" applyAlignment="1">
      <alignment horizontal="left" vertical="center"/>
    </xf>
    <xf numFmtId="0" fontId="11" fillId="0" borderId="4" xfId="0" applyFont="1" applyFill="1" applyBorder="1" applyAlignment="1">
      <alignment horizontal="left" vertical="center"/>
    </xf>
    <xf numFmtId="0" fontId="11" fillId="0" borderId="5" xfId="0" applyFont="1" applyFill="1" applyBorder="1" applyAlignment="1">
      <alignment horizontal="left" vertical="center"/>
    </xf>
    <xf numFmtId="0" fontId="43" fillId="2" borderId="0" xfId="0" applyFont="1" applyFill="1" applyBorder="1" applyAlignment="1">
      <alignment horizontal="left" vertical="center" wrapText="1"/>
    </xf>
    <xf numFmtId="0" fontId="19" fillId="5" borderId="31" xfId="0" applyFont="1" applyFill="1" applyBorder="1" applyAlignment="1">
      <alignment horizontal="left" vertical="center"/>
    </xf>
    <xf numFmtId="0" fontId="19" fillId="5" borderId="30" xfId="0" applyFont="1" applyFill="1" applyBorder="1" applyAlignment="1">
      <alignment horizontal="left" vertical="center"/>
    </xf>
    <xf numFmtId="9" fontId="0" fillId="0" borderId="0" xfId="0" applyNumberFormat="1" applyFill="1" applyAlignment="1">
      <alignment vertical="center"/>
    </xf>
    <xf numFmtId="0" fontId="24" fillId="0" borderId="12" xfId="0" applyFont="1" applyFill="1" applyBorder="1" applyAlignment="1">
      <alignment vertical="center"/>
    </xf>
    <xf numFmtId="0" fontId="24" fillId="0" borderId="3" xfId="0" applyFont="1" applyFill="1" applyBorder="1" applyAlignment="1">
      <alignment vertical="center"/>
    </xf>
    <xf numFmtId="0" fontId="0" fillId="0" borderId="3" xfId="0" applyFont="1" applyFill="1" applyBorder="1" applyAlignment="1">
      <alignment vertical="center"/>
    </xf>
    <xf numFmtId="0" fontId="25" fillId="0" borderId="3" xfId="0" applyFont="1" applyFill="1" applyBorder="1" applyAlignment="1">
      <alignment vertical="center"/>
    </xf>
    <xf numFmtId="0" fontId="0" fillId="2" borderId="3" xfId="0" applyFont="1" applyFill="1" applyBorder="1" applyAlignment="1">
      <alignment vertical="center"/>
    </xf>
    <xf numFmtId="0" fontId="24" fillId="0" borderId="31" xfId="0" applyFont="1" applyFill="1" applyBorder="1" applyAlignment="1">
      <alignment vertical="center"/>
    </xf>
    <xf numFmtId="0" fontId="0" fillId="0" borderId="18" xfId="0" applyFont="1" applyFill="1" applyBorder="1" applyAlignment="1">
      <alignment vertical="center"/>
    </xf>
    <xf numFmtId="44" fontId="24" fillId="0" borderId="34" xfId="0" applyNumberFormat="1" applyFont="1" applyFill="1" applyBorder="1" applyAlignment="1">
      <alignment vertical="center"/>
    </xf>
    <xf numFmtId="44" fontId="24" fillId="0" borderId="4" xfId="0" applyNumberFormat="1" applyFont="1" applyFill="1" applyBorder="1" applyAlignment="1">
      <alignment vertical="center"/>
    </xf>
    <xf numFmtId="44" fontId="24" fillId="0" borderId="32" xfId="0" applyNumberFormat="1" applyFont="1" applyFill="1" applyBorder="1" applyAlignment="1">
      <alignment vertical="center"/>
    </xf>
    <xf numFmtId="44" fontId="24" fillId="0" borderId="28" xfId="0" applyNumberFormat="1" applyFont="1" applyFill="1" applyBorder="1" applyAlignment="1">
      <alignment vertical="center"/>
    </xf>
    <xf numFmtId="44" fontId="20" fillId="0" borderId="20" xfId="2" applyFont="1" applyFill="1" applyBorder="1" applyAlignment="1">
      <alignment horizontal="center" vertical="center"/>
    </xf>
    <xf numFmtId="0" fontId="20" fillId="0" borderId="58" xfId="0" applyFont="1" applyFill="1" applyBorder="1" applyAlignment="1">
      <alignment horizontal="center" vertical="center"/>
    </xf>
    <xf numFmtId="0" fontId="11" fillId="0" borderId="28" xfId="0" applyFont="1" applyFill="1" applyBorder="1" applyAlignment="1">
      <alignment horizontal="left" vertical="center"/>
    </xf>
    <xf numFmtId="0" fontId="0" fillId="0" borderId="0" xfId="0" applyAlignment="1">
      <alignment horizontal="left" vertical="center"/>
    </xf>
    <xf numFmtId="0" fontId="0" fillId="0" borderId="0" xfId="0" applyAlignment="1">
      <alignment horizontal="left" vertical="center"/>
    </xf>
    <xf numFmtId="0" fontId="0" fillId="0" borderId="0" xfId="0" applyAlignment="1">
      <alignment horizontal="lef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47" fillId="0" borderId="0" xfId="0" applyFont="1"/>
  </cellXfs>
  <cellStyles count="10">
    <cellStyle name="Comma" xfId="1" builtinId="3"/>
    <cellStyle name="Comma 2" xfId="8" xr:uid="{75F5570B-FC20-4D18-BB28-0B0275D1B08D}"/>
    <cellStyle name="Currency" xfId="2" builtinId="4"/>
    <cellStyle name="Currency 2" xfId="4" xr:uid="{00000000-0005-0000-0000-000002000000}"/>
    <cellStyle name="Currency 3" xfId="6" xr:uid="{C23BE1A9-B461-438B-B110-C3E04AE3D425}"/>
    <cellStyle name="Normal" xfId="0" builtinId="0"/>
    <cellStyle name="Normal 2" xfId="5" xr:uid="{D3149DBE-25E5-41D7-BDD2-2BDA6235242C}"/>
    <cellStyle name="Percent" xfId="3" builtinId="5"/>
    <cellStyle name="Percent 2" xfId="7" xr:uid="{0373DC4B-B105-47A4-9D6C-B71F96ACF8BF}"/>
    <cellStyle name="標準_LG-041216-GXH-1+_Flex Corporate Price List for GXH-1S May06 V2" xfId="9" xr:uid="{C1134078-213D-42CA-A3F3-F535B98E8D7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11.jpeg"/><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image" Target="../media/image5.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8.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198120</xdr:colOff>
      <xdr:row>0</xdr:row>
      <xdr:rowOff>167640</xdr:rowOff>
    </xdr:from>
    <xdr:ext cx="2871946" cy="979985"/>
    <xdr:pic>
      <xdr:nvPicPr>
        <xdr:cNvPr id="2" name="Picture 1">
          <a:extLst>
            <a:ext uri="{FF2B5EF4-FFF2-40B4-BE49-F238E27FC236}">
              <a16:creationId xmlns:a16="http://schemas.microsoft.com/office/drawing/2014/main" id="{4E917B02-F7FC-4998-BA73-C654529EA7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 y="167640"/>
          <a:ext cx="2871946" cy="979985"/>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6</xdr:col>
      <xdr:colOff>93353</xdr:colOff>
      <xdr:row>8</xdr:row>
      <xdr:rowOff>165529</xdr:rowOff>
    </xdr:from>
    <xdr:to>
      <xdr:col>8</xdr:col>
      <xdr:colOff>515729</xdr:colOff>
      <xdr:row>8</xdr:row>
      <xdr:rowOff>4539936</xdr:rowOff>
    </xdr:to>
    <xdr:pic>
      <xdr:nvPicPr>
        <xdr:cNvPr id="3" name="Picture 2">
          <a:extLst>
            <a:ext uri="{FF2B5EF4-FFF2-40B4-BE49-F238E27FC236}">
              <a16:creationId xmlns:a16="http://schemas.microsoft.com/office/drawing/2014/main" id="{4724A7D3-F08D-4F9E-B025-D1E38ED91D0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936" t="7638" r="19391" b="4524"/>
        <a:stretch/>
      </xdr:blipFill>
      <xdr:spPr>
        <a:xfrm>
          <a:off x="12117713" y="6322489"/>
          <a:ext cx="3790416" cy="4374407"/>
        </a:xfrm>
        <a:prstGeom prst="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pic>
    <xdr:clientData/>
  </xdr:twoCellAnchor>
  <xdr:oneCellAnchor>
    <xdr:from>
      <xdr:col>11</xdr:col>
      <xdr:colOff>13854</xdr:colOff>
      <xdr:row>6</xdr:row>
      <xdr:rowOff>152400</xdr:rowOff>
    </xdr:from>
    <xdr:ext cx="184731" cy="264560"/>
    <xdr:sp macro="" textlink="">
      <xdr:nvSpPr>
        <xdr:cNvPr id="4" name="TextBox 3">
          <a:extLst>
            <a:ext uri="{FF2B5EF4-FFF2-40B4-BE49-F238E27FC236}">
              <a16:creationId xmlns:a16="http://schemas.microsoft.com/office/drawing/2014/main" id="{C7176247-E08B-4551-908E-3264213334E2}"/>
            </a:ext>
          </a:extLst>
        </xdr:cNvPr>
        <xdr:cNvSpPr txBox="1"/>
      </xdr:nvSpPr>
      <xdr:spPr>
        <a:xfrm>
          <a:off x="19161825" y="4191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10</xdr:row>
      <xdr:rowOff>152400</xdr:rowOff>
    </xdr:from>
    <xdr:ext cx="184731" cy="264560"/>
    <xdr:sp macro="" textlink="">
      <xdr:nvSpPr>
        <xdr:cNvPr id="5" name="TextBox 4">
          <a:extLst>
            <a:ext uri="{FF2B5EF4-FFF2-40B4-BE49-F238E27FC236}">
              <a16:creationId xmlns:a16="http://schemas.microsoft.com/office/drawing/2014/main" id="{CC123EB3-9D27-4914-AF6C-11B532A12CE8}"/>
            </a:ext>
          </a:extLst>
        </xdr:cNvPr>
        <xdr:cNvSpPr txBox="1"/>
      </xdr:nvSpPr>
      <xdr:spPr>
        <a:xfrm>
          <a:off x="19161825"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6" name="TextBox 5">
          <a:extLst>
            <a:ext uri="{FF2B5EF4-FFF2-40B4-BE49-F238E27FC236}">
              <a16:creationId xmlns:a16="http://schemas.microsoft.com/office/drawing/2014/main" id="{9596BF6D-8665-43E1-A259-045377BE5051}"/>
            </a:ext>
          </a:extLst>
        </xdr:cNvPr>
        <xdr:cNvSpPr txBox="1"/>
      </xdr:nvSpPr>
      <xdr:spPr>
        <a:xfrm>
          <a:off x="19161825" y="118926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7" name="TextBox 6">
          <a:extLst>
            <a:ext uri="{FF2B5EF4-FFF2-40B4-BE49-F238E27FC236}">
              <a16:creationId xmlns:a16="http://schemas.microsoft.com/office/drawing/2014/main" id="{F0723497-4E45-4EAC-A440-8685D476455F}"/>
            </a:ext>
          </a:extLst>
        </xdr:cNvPr>
        <xdr:cNvSpPr txBox="1"/>
      </xdr:nvSpPr>
      <xdr:spPr>
        <a:xfrm>
          <a:off x="19161825" y="12279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8" name="TextBox 7">
          <a:extLst>
            <a:ext uri="{FF2B5EF4-FFF2-40B4-BE49-F238E27FC236}">
              <a16:creationId xmlns:a16="http://schemas.microsoft.com/office/drawing/2014/main" id="{1F9A9670-BADE-43AF-96B0-D314F2CFC9FD}"/>
            </a:ext>
          </a:extLst>
        </xdr:cNvPr>
        <xdr:cNvSpPr txBox="1"/>
      </xdr:nvSpPr>
      <xdr:spPr>
        <a:xfrm>
          <a:off x="19161825" y="130519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5</xdr:row>
      <xdr:rowOff>152400</xdr:rowOff>
    </xdr:from>
    <xdr:ext cx="184731" cy="264560"/>
    <xdr:sp macro="" textlink="">
      <xdr:nvSpPr>
        <xdr:cNvPr id="10" name="TextBox 9">
          <a:extLst>
            <a:ext uri="{FF2B5EF4-FFF2-40B4-BE49-F238E27FC236}">
              <a16:creationId xmlns:a16="http://schemas.microsoft.com/office/drawing/2014/main" id="{3B732DD3-13EE-45F0-BFC3-402011A95179}"/>
            </a:ext>
          </a:extLst>
        </xdr:cNvPr>
        <xdr:cNvSpPr txBox="1"/>
      </xdr:nvSpPr>
      <xdr:spPr>
        <a:xfrm>
          <a:off x="19161825" y="24601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11" name="TextBox 10">
          <a:extLst>
            <a:ext uri="{FF2B5EF4-FFF2-40B4-BE49-F238E27FC236}">
              <a16:creationId xmlns:a16="http://schemas.microsoft.com/office/drawing/2014/main" id="{C8A494BA-AA7A-4B69-82DD-C12454D6BF44}"/>
            </a:ext>
          </a:extLst>
        </xdr:cNvPr>
        <xdr:cNvSpPr txBox="1"/>
      </xdr:nvSpPr>
      <xdr:spPr>
        <a:xfrm>
          <a:off x="19161825" y="12279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12" name="TextBox 11">
          <a:extLst>
            <a:ext uri="{FF2B5EF4-FFF2-40B4-BE49-F238E27FC236}">
              <a16:creationId xmlns:a16="http://schemas.microsoft.com/office/drawing/2014/main" id="{59923E2A-A140-4873-ACB0-77CEDCC487BD}"/>
            </a:ext>
          </a:extLst>
        </xdr:cNvPr>
        <xdr:cNvSpPr txBox="1"/>
      </xdr:nvSpPr>
      <xdr:spPr>
        <a:xfrm>
          <a:off x="19161825" y="12665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 name="TextBox 12">
          <a:extLst>
            <a:ext uri="{FF2B5EF4-FFF2-40B4-BE49-F238E27FC236}">
              <a16:creationId xmlns:a16="http://schemas.microsoft.com/office/drawing/2014/main" id="{F7551826-0A25-49F3-9C99-5EAC92983DD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 name="TextBox 13">
          <a:extLst>
            <a:ext uri="{FF2B5EF4-FFF2-40B4-BE49-F238E27FC236}">
              <a16:creationId xmlns:a16="http://schemas.microsoft.com/office/drawing/2014/main" id="{3684DEEF-3632-4765-8FF5-D3580E39F4F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 name="TextBox 14">
          <a:extLst>
            <a:ext uri="{FF2B5EF4-FFF2-40B4-BE49-F238E27FC236}">
              <a16:creationId xmlns:a16="http://schemas.microsoft.com/office/drawing/2014/main" id="{F5E9FBFC-EA92-4AF3-A934-34D31D4B640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 name="TextBox 15">
          <a:extLst>
            <a:ext uri="{FF2B5EF4-FFF2-40B4-BE49-F238E27FC236}">
              <a16:creationId xmlns:a16="http://schemas.microsoft.com/office/drawing/2014/main" id="{01B61C41-9EBE-4F8C-9004-7C2E2D96064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 name="TextBox 16">
          <a:extLst>
            <a:ext uri="{FF2B5EF4-FFF2-40B4-BE49-F238E27FC236}">
              <a16:creationId xmlns:a16="http://schemas.microsoft.com/office/drawing/2014/main" id="{57FE9BBE-E058-42B7-927C-1564E7CC89F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 name="TextBox 17">
          <a:extLst>
            <a:ext uri="{FF2B5EF4-FFF2-40B4-BE49-F238E27FC236}">
              <a16:creationId xmlns:a16="http://schemas.microsoft.com/office/drawing/2014/main" id="{8CAA522A-8F84-438B-A368-AE48E5E1F83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 name="TextBox 18">
          <a:extLst>
            <a:ext uri="{FF2B5EF4-FFF2-40B4-BE49-F238E27FC236}">
              <a16:creationId xmlns:a16="http://schemas.microsoft.com/office/drawing/2014/main" id="{2C11EE2A-99AD-4825-8043-7492BD20558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 name="TextBox 19">
          <a:extLst>
            <a:ext uri="{FF2B5EF4-FFF2-40B4-BE49-F238E27FC236}">
              <a16:creationId xmlns:a16="http://schemas.microsoft.com/office/drawing/2014/main" id="{C58FFFF4-A999-485A-B527-7722FCBB9DC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 name="TextBox 20">
          <a:extLst>
            <a:ext uri="{FF2B5EF4-FFF2-40B4-BE49-F238E27FC236}">
              <a16:creationId xmlns:a16="http://schemas.microsoft.com/office/drawing/2014/main" id="{B97C53D9-E565-4959-8B58-909DBC95E1D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 name="TextBox 21">
          <a:extLst>
            <a:ext uri="{FF2B5EF4-FFF2-40B4-BE49-F238E27FC236}">
              <a16:creationId xmlns:a16="http://schemas.microsoft.com/office/drawing/2014/main" id="{A15AA175-AB9F-4FBD-AD8D-7EFFD914480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 name="TextBox 22">
          <a:extLst>
            <a:ext uri="{FF2B5EF4-FFF2-40B4-BE49-F238E27FC236}">
              <a16:creationId xmlns:a16="http://schemas.microsoft.com/office/drawing/2014/main" id="{82CA21CB-5311-4E64-8433-22594473091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4" name="TextBox 23">
          <a:extLst>
            <a:ext uri="{FF2B5EF4-FFF2-40B4-BE49-F238E27FC236}">
              <a16:creationId xmlns:a16="http://schemas.microsoft.com/office/drawing/2014/main" id="{B19E28C7-2C93-4AFB-B574-FAEF8248EAD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5" name="TextBox 24">
          <a:extLst>
            <a:ext uri="{FF2B5EF4-FFF2-40B4-BE49-F238E27FC236}">
              <a16:creationId xmlns:a16="http://schemas.microsoft.com/office/drawing/2014/main" id="{550D2725-AE3E-419D-B789-46878B10F24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6" name="TextBox 25">
          <a:extLst>
            <a:ext uri="{FF2B5EF4-FFF2-40B4-BE49-F238E27FC236}">
              <a16:creationId xmlns:a16="http://schemas.microsoft.com/office/drawing/2014/main" id="{4BB127D6-02B9-4045-8BC6-B2E210A8A88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7" name="TextBox 26">
          <a:extLst>
            <a:ext uri="{FF2B5EF4-FFF2-40B4-BE49-F238E27FC236}">
              <a16:creationId xmlns:a16="http://schemas.microsoft.com/office/drawing/2014/main" id="{0E990702-D967-4F59-8532-7CB3CD46121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8" name="TextBox 27">
          <a:extLst>
            <a:ext uri="{FF2B5EF4-FFF2-40B4-BE49-F238E27FC236}">
              <a16:creationId xmlns:a16="http://schemas.microsoft.com/office/drawing/2014/main" id="{E507931E-E15D-43DC-B4FE-E9DA794A153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9" name="TextBox 28">
          <a:extLst>
            <a:ext uri="{FF2B5EF4-FFF2-40B4-BE49-F238E27FC236}">
              <a16:creationId xmlns:a16="http://schemas.microsoft.com/office/drawing/2014/main" id="{CDAA0F32-DBE6-457E-90C5-D060951995A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0" name="TextBox 29">
          <a:extLst>
            <a:ext uri="{FF2B5EF4-FFF2-40B4-BE49-F238E27FC236}">
              <a16:creationId xmlns:a16="http://schemas.microsoft.com/office/drawing/2014/main" id="{D5204CEA-FC65-46D9-99B4-E624C361ADC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1" name="TextBox 30">
          <a:extLst>
            <a:ext uri="{FF2B5EF4-FFF2-40B4-BE49-F238E27FC236}">
              <a16:creationId xmlns:a16="http://schemas.microsoft.com/office/drawing/2014/main" id="{DAB90576-8157-47D8-83FD-0286132C140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2" name="TextBox 31">
          <a:extLst>
            <a:ext uri="{FF2B5EF4-FFF2-40B4-BE49-F238E27FC236}">
              <a16:creationId xmlns:a16="http://schemas.microsoft.com/office/drawing/2014/main" id="{F164D0CF-07A2-4D5E-AF1B-0454521CF4E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3" name="TextBox 32">
          <a:extLst>
            <a:ext uri="{FF2B5EF4-FFF2-40B4-BE49-F238E27FC236}">
              <a16:creationId xmlns:a16="http://schemas.microsoft.com/office/drawing/2014/main" id="{3E6D7B17-D383-4994-9577-E41489FC5B3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4" name="TextBox 33">
          <a:extLst>
            <a:ext uri="{FF2B5EF4-FFF2-40B4-BE49-F238E27FC236}">
              <a16:creationId xmlns:a16="http://schemas.microsoft.com/office/drawing/2014/main" id="{D7AB7204-1C05-44C2-830B-485BC0F4272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5" name="TextBox 34">
          <a:extLst>
            <a:ext uri="{FF2B5EF4-FFF2-40B4-BE49-F238E27FC236}">
              <a16:creationId xmlns:a16="http://schemas.microsoft.com/office/drawing/2014/main" id="{CDF1C3D8-175C-4BD4-B38D-B4388242D3A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6" name="TextBox 35">
          <a:extLst>
            <a:ext uri="{FF2B5EF4-FFF2-40B4-BE49-F238E27FC236}">
              <a16:creationId xmlns:a16="http://schemas.microsoft.com/office/drawing/2014/main" id="{C68F91F1-9BDA-4FFB-982E-E98D0D791DB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7" name="TextBox 36">
          <a:extLst>
            <a:ext uri="{FF2B5EF4-FFF2-40B4-BE49-F238E27FC236}">
              <a16:creationId xmlns:a16="http://schemas.microsoft.com/office/drawing/2014/main" id="{CA0AE8C9-FE6D-4D25-94EB-CB98C4C6335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8" name="TextBox 37">
          <a:extLst>
            <a:ext uri="{FF2B5EF4-FFF2-40B4-BE49-F238E27FC236}">
              <a16:creationId xmlns:a16="http://schemas.microsoft.com/office/drawing/2014/main" id="{3F279370-109F-43F5-A821-B430B69618F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9" name="TextBox 38">
          <a:extLst>
            <a:ext uri="{FF2B5EF4-FFF2-40B4-BE49-F238E27FC236}">
              <a16:creationId xmlns:a16="http://schemas.microsoft.com/office/drawing/2014/main" id="{6709F24F-9DF4-44AF-B9B9-41B4C53DD2C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0" name="TextBox 39">
          <a:extLst>
            <a:ext uri="{FF2B5EF4-FFF2-40B4-BE49-F238E27FC236}">
              <a16:creationId xmlns:a16="http://schemas.microsoft.com/office/drawing/2014/main" id="{71EB8152-9713-49DA-8FA8-66DC7739995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1" name="TextBox 40">
          <a:extLst>
            <a:ext uri="{FF2B5EF4-FFF2-40B4-BE49-F238E27FC236}">
              <a16:creationId xmlns:a16="http://schemas.microsoft.com/office/drawing/2014/main" id="{DB5CF9E7-FBFB-439E-AAEB-9D70D2ED6B1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2" name="TextBox 41">
          <a:extLst>
            <a:ext uri="{FF2B5EF4-FFF2-40B4-BE49-F238E27FC236}">
              <a16:creationId xmlns:a16="http://schemas.microsoft.com/office/drawing/2014/main" id="{DA9E2C0C-1411-412F-8511-9595A142751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3" name="TextBox 42">
          <a:extLst>
            <a:ext uri="{FF2B5EF4-FFF2-40B4-BE49-F238E27FC236}">
              <a16:creationId xmlns:a16="http://schemas.microsoft.com/office/drawing/2014/main" id="{63D5DFEA-7CC9-41DB-92E0-9C40D58F399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4" name="TextBox 43">
          <a:extLst>
            <a:ext uri="{FF2B5EF4-FFF2-40B4-BE49-F238E27FC236}">
              <a16:creationId xmlns:a16="http://schemas.microsoft.com/office/drawing/2014/main" id="{0FBBF956-42EF-486E-9209-B2B715C0C70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5" name="TextBox 44">
          <a:extLst>
            <a:ext uri="{FF2B5EF4-FFF2-40B4-BE49-F238E27FC236}">
              <a16:creationId xmlns:a16="http://schemas.microsoft.com/office/drawing/2014/main" id="{7F7F1C13-1898-45DA-915D-F578D31BE39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6" name="TextBox 45">
          <a:extLst>
            <a:ext uri="{FF2B5EF4-FFF2-40B4-BE49-F238E27FC236}">
              <a16:creationId xmlns:a16="http://schemas.microsoft.com/office/drawing/2014/main" id="{3F962F74-B200-4243-AC01-A0CD3F4D07D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7" name="TextBox 46">
          <a:extLst>
            <a:ext uri="{FF2B5EF4-FFF2-40B4-BE49-F238E27FC236}">
              <a16:creationId xmlns:a16="http://schemas.microsoft.com/office/drawing/2014/main" id="{463D108E-C154-4418-92BF-0459FBCA48C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8" name="TextBox 47">
          <a:extLst>
            <a:ext uri="{FF2B5EF4-FFF2-40B4-BE49-F238E27FC236}">
              <a16:creationId xmlns:a16="http://schemas.microsoft.com/office/drawing/2014/main" id="{07888D68-689B-46F5-A9D6-A7B385BBC99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9" name="TextBox 48">
          <a:extLst>
            <a:ext uri="{FF2B5EF4-FFF2-40B4-BE49-F238E27FC236}">
              <a16:creationId xmlns:a16="http://schemas.microsoft.com/office/drawing/2014/main" id="{D73A4DA2-754C-4CBE-BD29-75B707D8568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0" name="TextBox 49">
          <a:extLst>
            <a:ext uri="{FF2B5EF4-FFF2-40B4-BE49-F238E27FC236}">
              <a16:creationId xmlns:a16="http://schemas.microsoft.com/office/drawing/2014/main" id="{F4403EBE-980E-4B65-81C7-006A3755D27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1" name="TextBox 50">
          <a:extLst>
            <a:ext uri="{FF2B5EF4-FFF2-40B4-BE49-F238E27FC236}">
              <a16:creationId xmlns:a16="http://schemas.microsoft.com/office/drawing/2014/main" id="{29E8866F-B14F-4152-A064-0D548E892B6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2" name="TextBox 51">
          <a:extLst>
            <a:ext uri="{FF2B5EF4-FFF2-40B4-BE49-F238E27FC236}">
              <a16:creationId xmlns:a16="http://schemas.microsoft.com/office/drawing/2014/main" id="{2E04BF40-FA04-4183-B71F-015E858072D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3" name="TextBox 52">
          <a:extLst>
            <a:ext uri="{FF2B5EF4-FFF2-40B4-BE49-F238E27FC236}">
              <a16:creationId xmlns:a16="http://schemas.microsoft.com/office/drawing/2014/main" id="{173D0C29-EC70-423E-9D5A-D58CB7E8F62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4" name="TextBox 53">
          <a:extLst>
            <a:ext uri="{FF2B5EF4-FFF2-40B4-BE49-F238E27FC236}">
              <a16:creationId xmlns:a16="http://schemas.microsoft.com/office/drawing/2014/main" id="{CECCE9D2-2F8A-4463-B63A-776048B59CC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5" name="TextBox 54">
          <a:extLst>
            <a:ext uri="{FF2B5EF4-FFF2-40B4-BE49-F238E27FC236}">
              <a16:creationId xmlns:a16="http://schemas.microsoft.com/office/drawing/2014/main" id="{FCAF32F9-A7A9-472A-B3D0-81CB6D79AB9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6" name="TextBox 55">
          <a:extLst>
            <a:ext uri="{FF2B5EF4-FFF2-40B4-BE49-F238E27FC236}">
              <a16:creationId xmlns:a16="http://schemas.microsoft.com/office/drawing/2014/main" id="{C891415B-9BB0-4F05-9938-B7B9688E00C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7" name="TextBox 56">
          <a:extLst>
            <a:ext uri="{FF2B5EF4-FFF2-40B4-BE49-F238E27FC236}">
              <a16:creationId xmlns:a16="http://schemas.microsoft.com/office/drawing/2014/main" id="{9A6B0F62-FDEE-48A9-A356-9C15A1D77D6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8" name="TextBox 57">
          <a:extLst>
            <a:ext uri="{FF2B5EF4-FFF2-40B4-BE49-F238E27FC236}">
              <a16:creationId xmlns:a16="http://schemas.microsoft.com/office/drawing/2014/main" id="{00643DA5-6A9A-411C-879F-2FFB66BE103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9" name="TextBox 58">
          <a:extLst>
            <a:ext uri="{FF2B5EF4-FFF2-40B4-BE49-F238E27FC236}">
              <a16:creationId xmlns:a16="http://schemas.microsoft.com/office/drawing/2014/main" id="{2C9FC39C-D894-4459-9AB2-4396864009A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0" name="TextBox 59">
          <a:extLst>
            <a:ext uri="{FF2B5EF4-FFF2-40B4-BE49-F238E27FC236}">
              <a16:creationId xmlns:a16="http://schemas.microsoft.com/office/drawing/2014/main" id="{7D0AC041-9F8F-47A8-914A-338732E4DA8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1" name="TextBox 60">
          <a:extLst>
            <a:ext uri="{FF2B5EF4-FFF2-40B4-BE49-F238E27FC236}">
              <a16:creationId xmlns:a16="http://schemas.microsoft.com/office/drawing/2014/main" id="{78A5C177-C82A-4DA8-A5A8-1B4FE3D0A08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2" name="TextBox 61">
          <a:extLst>
            <a:ext uri="{FF2B5EF4-FFF2-40B4-BE49-F238E27FC236}">
              <a16:creationId xmlns:a16="http://schemas.microsoft.com/office/drawing/2014/main" id="{35178B40-5C0E-41F8-9C5B-CE5EC899E34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3" name="TextBox 62">
          <a:extLst>
            <a:ext uri="{FF2B5EF4-FFF2-40B4-BE49-F238E27FC236}">
              <a16:creationId xmlns:a16="http://schemas.microsoft.com/office/drawing/2014/main" id="{45A6B9A8-CE0F-4434-BD10-95A4E7D386F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4" name="TextBox 63">
          <a:extLst>
            <a:ext uri="{FF2B5EF4-FFF2-40B4-BE49-F238E27FC236}">
              <a16:creationId xmlns:a16="http://schemas.microsoft.com/office/drawing/2014/main" id="{FDDC2207-026D-4DC3-9C24-FA15D931CD7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5" name="TextBox 64">
          <a:extLst>
            <a:ext uri="{FF2B5EF4-FFF2-40B4-BE49-F238E27FC236}">
              <a16:creationId xmlns:a16="http://schemas.microsoft.com/office/drawing/2014/main" id="{B79CCF61-4E74-4393-900B-E2381F0AC5F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6" name="TextBox 65">
          <a:extLst>
            <a:ext uri="{FF2B5EF4-FFF2-40B4-BE49-F238E27FC236}">
              <a16:creationId xmlns:a16="http://schemas.microsoft.com/office/drawing/2014/main" id="{2F2152F7-6206-4566-A593-533DC0FB060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7" name="TextBox 66">
          <a:extLst>
            <a:ext uri="{FF2B5EF4-FFF2-40B4-BE49-F238E27FC236}">
              <a16:creationId xmlns:a16="http://schemas.microsoft.com/office/drawing/2014/main" id="{B35B795F-53B1-4A03-A6BC-D03453378CE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8" name="TextBox 67">
          <a:extLst>
            <a:ext uri="{FF2B5EF4-FFF2-40B4-BE49-F238E27FC236}">
              <a16:creationId xmlns:a16="http://schemas.microsoft.com/office/drawing/2014/main" id="{A6282EFD-E766-43FD-AA3D-0545DF8072B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9" name="TextBox 68">
          <a:extLst>
            <a:ext uri="{FF2B5EF4-FFF2-40B4-BE49-F238E27FC236}">
              <a16:creationId xmlns:a16="http://schemas.microsoft.com/office/drawing/2014/main" id="{D75F2825-BD19-44F6-9B16-73849E97901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0" name="TextBox 69">
          <a:extLst>
            <a:ext uri="{FF2B5EF4-FFF2-40B4-BE49-F238E27FC236}">
              <a16:creationId xmlns:a16="http://schemas.microsoft.com/office/drawing/2014/main" id="{CFD81920-6AD7-4B4F-9FC8-22B8FBDB86F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1" name="TextBox 70">
          <a:extLst>
            <a:ext uri="{FF2B5EF4-FFF2-40B4-BE49-F238E27FC236}">
              <a16:creationId xmlns:a16="http://schemas.microsoft.com/office/drawing/2014/main" id="{5A057DE5-F51E-4719-93FE-D6A3F3E10E2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2" name="TextBox 71">
          <a:extLst>
            <a:ext uri="{FF2B5EF4-FFF2-40B4-BE49-F238E27FC236}">
              <a16:creationId xmlns:a16="http://schemas.microsoft.com/office/drawing/2014/main" id="{825621A3-94CA-4D52-ADE6-8D46CBE3113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3" name="TextBox 72">
          <a:extLst>
            <a:ext uri="{FF2B5EF4-FFF2-40B4-BE49-F238E27FC236}">
              <a16:creationId xmlns:a16="http://schemas.microsoft.com/office/drawing/2014/main" id="{E30D0309-EBAB-4220-9CC3-DD5648F710CD}"/>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4" name="TextBox 73">
          <a:extLst>
            <a:ext uri="{FF2B5EF4-FFF2-40B4-BE49-F238E27FC236}">
              <a16:creationId xmlns:a16="http://schemas.microsoft.com/office/drawing/2014/main" id="{354E37B3-8EC4-4BFC-A525-4BA7575CFB1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5" name="TextBox 74">
          <a:extLst>
            <a:ext uri="{FF2B5EF4-FFF2-40B4-BE49-F238E27FC236}">
              <a16:creationId xmlns:a16="http://schemas.microsoft.com/office/drawing/2014/main" id="{3A5D342F-856E-4587-BE1F-469BA872D77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6" name="TextBox 75">
          <a:extLst>
            <a:ext uri="{FF2B5EF4-FFF2-40B4-BE49-F238E27FC236}">
              <a16:creationId xmlns:a16="http://schemas.microsoft.com/office/drawing/2014/main" id="{F09D537C-7C11-4E75-AE08-52F88780941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7" name="TextBox 76">
          <a:extLst>
            <a:ext uri="{FF2B5EF4-FFF2-40B4-BE49-F238E27FC236}">
              <a16:creationId xmlns:a16="http://schemas.microsoft.com/office/drawing/2014/main" id="{9230D20F-43ED-4E80-AF0D-E30209D6DFB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8" name="TextBox 77">
          <a:extLst>
            <a:ext uri="{FF2B5EF4-FFF2-40B4-BE49-F238E27FC236}">
              <a16:creationId xmlns:a16="http://schemas.microsoft.com/office/drawing/2014/main" id="{A08013DB-C7DD-40F6-89C9-2F0599E65F0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9" name="TextBox 78">
          <a:extLst>
            <a:ext uri="{FF2B5EF4-FFF2-40B4-BE49-F238E27FC236}">
              <a16:creationId xmlns:a16="http://schemas.microsoft.com/office/drawing/2014/main" id="{7732BBF4-6B2A-4DFA-840D-47FD1DE31C8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0" name="TextBox 79">
          <a:extLst>
            <a:ext uri="{FF2B5EF4-FFF2-40B4-BE49-F238E27FC236}">
              <a16:creationId xmlns:a16="http://schemas.microsoft.com/office/drawing/2014/main" id="{C4B13254-381E-4BE7-83A7-BC4F3CBA34C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1" name="TextBox 80">
          <a:extLst>
            <a:ext uri="{FF2B5EF4-FFF2-40B4-BE49-F238E27FC236}">
              <a16:creationId xmlns:a16="http://schemas.microsoft.com/office/drawing/2014/main" id="{C5241D80-2E3F-4926-932E-A94FD09D4FA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2" name="TextBox 81">
          <a:extLst>
            <a:ext uri="{FF2B5EF4-FFF2-40B4-BE49-F238E27FC236}">
              <a16:creationId xmlns:a16="http://schemas.microsoft.com/office/drawing/2014/main" id="{9E8EB796-1BC8-4C69-93BE-0647B00DE35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3" name="TextBox 82">
          <a:extLst>
            <a:ext uri="{FF2B5EF4-FFF2-40B4-BE49-F238E27FC236}">
              <a16:creationId xmlns:a16="http://schemas.microsoft.com/office/drawing/2014/main" id="{FA5E309B-718D-4673-AC62-8455C4B8A71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4" name="TextBox 83">
          <a:extLst>
            <a:ext uri="{FF2B5EF4-FFF2-40B4-BE49-F238E27FC236}">
              <a16:creationId xmlns:a16="http://schemas.microsoft.com/office/drawing/2014/main" id="{EADD838E-3759-4C61-8B79-E0E30124C71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5" name="TextBox 84">
          <a:extLst>
            <a:ext uri="{FF2B5EF4-FFF2-40B4-BE49-F238E27FC236}">
              <a16:creationId xmlns:a16="http://schemas.microsoft.com/office/drawing/2014/main" id="{8010A306-F9AC-4E6D-899C-EB3FD114E0A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6" name="TextBox 85">
          <a:extLst>
            <a:ext uri="{FF2B5EF4-FFF2-40B4-BE49-F238E27FC236}">
              <a16:creationId xmlns:a16="http://schemas.microsoft.com/office/drawing/2014/main" id="{C94D566A-9E5B-43E6-9989-83E1BF03F6E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7" name="TextBox 86">
          <a:extLst>
            <a:ext uri="{FF2B5EF4-FFF2-40B4-BE49-F238E27FC236}">
              <a16:creationId xmlns:a16="http://schemas.microsoft.com/office/drawing/2014/main" id="{DBF0A136-B5FB-4752-84D0-B852103DE9F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8" name="TextBox 87">
          <a:extLst>
            <a:ext uri="{FF2B5EF4-FFF2-40B4-BE49-F238E27FC236}">
              <a16:creationId xmlns:a16="http://schemas.microsoft.com/office/drawing/2014/main" id="{F461D41A-D688-4D94-814E-9DA90327314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9" name="TextBox 88">
          <a:extLst>
            <a:ext uri="{FF2B5EF4-FFF2-40B4-BE49-F238E27FC236}">
              <a16:creationId xmlns:a16="http://schemas.microsoft.com/office/drawing/2014/main" id="{E9DA9E32-3129-445D-BEBD-60E0A98278C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0" name="TextBox 89">
          <a:extLst>
            <a:ext uri="{FF2B5EF4-FFF2-40B4-BE49-F238E27FC236}">
              <a16:creationId xmlns:a16="http://schemas.microsoft.com/office/drawing/2014/main" id="{22229AAC-8397-43C8-954A-0808C4A0691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1" name="TextBox 90">
          <a:extLst>
            <a:ext uri="{FF2B5EF4-FFF2-40B4-BE49-F238E27FC236}">
              <a16:creationId xmlns:a16="http://schemas.microsoft.com/office/drawing/2014/main" id="{4F5A0C6F-75D9-46DE-BA37-FA82A2F6D08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2" name="TextBox 91">
          <a:extLst>
            <a:ext uri="{FF2B5EF4-FFF2-40B4-BE49-F238E27FC236}">
              <a16:creationId xmlns:a16="http://schemas.microsoft.com/office/drawing/2014/main" id="{BBB12772-E767-4998-9E94-A8883FD5ED3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3" name="TextBox 92">
          <a:extLst>
            <a:ext uri="{FF2B5EF4-FFF2-40B4-BE49-F238E27FC236}">
              <a16:creationId xmlns:a16="http://schemas.microsoft.com/office/drawing/2014/main" id="{7DD03493-1B4F-4E6A-BDF9-6ABEECC24B7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4" name="TextBox 93">
          <a:extLst>
            <a:ext uri="{FF2B5EF4-FFF2-40B4-BE49-F238E27FC236}">
              <a16:creationId xmlns:a16="http://schemas.microsoft.com/office/drawing/2014/main" id="{37F15340-D37E-4D70-81CD-2519523208D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5" name="TextBox 94">
          <a:extLst>
            <a:ext uri="{FF2B5EF4-FFF2-40B4-BE49-F238E27FC236}">
              <a16:creationId xmlns:a16="http://schemas.microsoft.com/office/drawing/2014/main" id="{79CB74AC-16E0-4911-AE6E-9E3801E57BB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6" name="TextBox 95">
          <a:extLst>
            <a:ext uri="{FF2B5EF4-FFF2-40B4-BE49-F238E27FC236}">
              <a16:creationId xmlns:a16="http://schemas.microsoft.com/office/drawing/2014/main" id="{CF4C780C-EB14-469E-8A57-B143491D9F5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7" name="TextBox 96">
          <a:extLst>
            <a:ext uri="{FF2B5EF4-FFF2-40B4-BE49-F238E27FC236}">
              <a16:creationId xmlns:a16="http://schemas.microsoft.com/office/drawing/2014/main" id="{8F66E653-7C5E-4B3F-9944-EB52038E41E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8" name="TextBox 97">
          <a:extLst>
            <a:ext uri="{FF2B5EF4-FFF2-40B4-BE49-F238E27FC236}">
              <a16:creationId xmlns:a16="http://schemas.microsoft.com/office/drawing/2014/main" id="{FF9D4EEA-B195-40D8-895E-254D30F3285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9" name="TextBox 98">
          <a:extLst>
            <a:ext uri="{FF2B5EF4-FFF2-40B4-BE49-F238E27FC236}">
              <a16:creationId xmlns:a16="http://schemas.microsoft.com/office/drawing/2014/main" id="{38BA8D02-94BA-461E-A2DB-8E4E51BE3C5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0" name="TextBox 99">
          <a:extLst>
            <a:ext uri="{FF2B5EF4-FFF2-40B4-BE49-F238E27FC236}">
              <a16:creationId xmlns:a16="http://schemas.microsoft.com/office/drawing/2014/main" id="{0F04AD2F-0098-413D-87B1-1AECC51C28B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1" name="TextBox 100">
          <a:extLst>
            <a:ext uri="{FF2B5EF4-FFF2-40B4-BE49-F238E27FC236}">
              <a16:creationId xmlns:a16="http://schemas.microsoft.com/office/drawing/2014/main" id="{D9AAC21B-7E2E-46C1-8AA5-7062A3F34FE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2" name="TextBox 101">
          <a:extLst>
            <a:ext uri="{FF2B5EF4-FFF2-40B4-BE49-F238E27FC236}">
              <a16:creationId xmlns:a16="http://schemas.microsoft.com/office/drawing/2014/main" id="{9001844C-FCDA-43BF-9AF8-5DED861C6EB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3" name="TextBox 102">
          <a:extLst>
            <a:ext uri="{FF2B5EF4-FFF2-40B4-BE49-F238E27FC236}">
              <a16:creationId xmlns:a16="http://schemas.microsoft.com/office/drawing/2014/main" id="{21D87B50-A121-4E49-A44E-280F83A6643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4" name="TextBox 103">
          <a:extLst>
            <a:ext uri="{FF2B5EF4-FFF2-40B4-BE49-F238E27FC236}">
              <a16:creationId xmlns:a16="http://schemas.microsoft.com/office/drawing/2014/main" id="{9F62ADDC-6E73-47A2-B9F1-13FA2E733FF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5" name="TextBox 104">
          <a:extLst>
            <a:ext uri="{FF2B5EF4-FFF2-40B4-BE49-F238E27FC236}">
              <a16:creationId xmlns:a16="http://schemas.microsoft.com/office/drawing/2014/main" id="{761148EA-CF61-4EA9-AD7B-1A9B94C5AA2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6" name="TextBox 105">
          <a:extLst>
            <a:ext uri="{FF2B5EF4-FFF2-40B4-BE49-F238E27FC236}">
              <a16:creationId xmlns:a16="http://schemas.microsoft.com/office/drawing/2014/main" id="{2D01FB6C-35B8-4C3C-8664-2A725D6776A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7" name="TextBox 106">
          <a:extLst>
            <a:ext uri="{FF2B5EF4-FFF2-40B4-BE49-F238E27FC236}">
              <a16:creationId xmlns:a16="http://schemas.microsoft.com/office/drawing/2014/main" id="{CF3AD4B2-8645-4737-92AB-80A117C98C8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8" name="TextBox 107">
          <a:extLst>
            <a:ext uri="{FF2B5EF4-FFF2-40B4-BE49-F238E27FC236}">
              <a16:creationId xmlns:a16="http://schemas.microsoft.com/office/drawing/2014/main" id="{66507B76-9AC5-4F04-91D3-7E643AC02BC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9" name="TextBox 108">
          <a:extLst>
            <a:ext uri="{FF2B5EF4-FFF2-40B4-BE49-F238E27FC236}">
              <a16:creationId xmlns:a16="http://schemas.microsoft.com/office/drawing/2014/main" id="{6CF11999-0241-4251-87A2-9A77281BCD3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0" name="TextBox 109">
          <a:extLst>
            <a:ext uri="{FF2B5EF4-FFF2-40B4-BE49-F238E27FC236}">
              <a16:creationId xmlns:a16="http://schemas.microsoft.com/office/drawing/2014/main" id="{8E1861DE-E0C5-4BFE-8BAA-372AE74B7B8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1" name="TextBox 110">
          <a:extLst>
            <a:ext uri="{FF2B5EF4-FFF2-40B4-BE49-F238E27FC236}">
              <a16:creationId xmlns:a16="http://schemas.microsoft.com/office/drawing/2014/main" id="{2902A065-AFAB-43F0-A859-AF1175B6DBB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2" name="TextBox 111">
          <a:extLst>
            <a:ext uri="{FF2B5EF4-FFF2-40B4-BE49-F238E27FC236}">
              <a16:creationId xmlns:a16="http://schemas.microsoft.com/office/drawing/2014/main" id="{2DDC96BB-B0DC-4799-9D4D-7794BE3AC6F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3" name="TextBox 112">
          <a:extLst>
            <a:ext uri="{FF2B5EF4-FFF2-40B4-BE49-F238E27FC236}">
              <a16:creationId xmlns:a16="http://schemas.microsoft.com/office/drawing/2014/main" id="{E25D84BC-B678-41D0-8E43-061F6FC8436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4" name="TextBox 113">
          <a:extLst>
            <a:ext uri="{FF2B5EF4-FFF2-40B4-BE49-F238E27FC236}">
              <a16:creationId xmlns:a16="http://schemas.microsoft.com/office/drawing/2014/main" id="{C3F2B2D5-F018-4DD5-BA9A-6F979B5621C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5" name="TextBox 114">
          <a:extLst>
            <a:ext uri="{FF2B5EF4-FFF2-40B4-BE49-F238E27FC236}">
              <a16:creationId xmlns:a16="http://schemas.microsoft.com/office/drawing/2014/main" id="{24ED5E87-6126-48B6-861C-36576795A21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6" name="TextBox 115">
          <a:extLst>
            <a:ext uri="{FF2B5EF4-FFF2-40B4-BE49-F238E27FC236}">
              <a16:creationId xmlns:a16="http://schemas.microsoft.com/office/drawing/2014/main" id="{588F5910-C9C2-4F48-9C19-EA27A14DFD7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7" name="TextBox 116">
          <a:extLst>
            <a:ext uri="{FF2B5EF4-FFF2-40B4-BE49-F238E27FC236}">
              <a16:creationId xmlns:a16="http://schemas.microsoft.com/office/drawing/2014/main" id="{DB4E2484-9A45-43F2-8BE3-D7011573E8F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8" name="TextBox 117">
          <a:extLst>
            <a:ext uri="{FF2B5EF4-FFF2-40B4-BE49-F238E27FC236}">
              <a16:creationId xmlns:a16="http://schemas.microsoft.com/office/drawing/2014/main" id="{61F7CD83-4D7A-4407-AC72-61F0F0F43C9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9" name="TextBox 118">
          <a:extLst>
            <a:ext uri="{FF2B5EF4-FFF2-40B4-BE49-F238E27FC236}">
              <a16:creationId xmlns:a16="http://schemas.microsoft.com/office/drawing/2014/main" id="{669F349A-DB54-4D66-B5A7-2D2147E4132D}"/>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0" name="TextBox 119">
          <a:extLst>
            <a:ext uri="{FF2B5EF4-FFF2-40B4-BE49-F238E27FC236}">
              <a16:creationId xmlns:a16="http://schemas.microsoft.com/office/drawing/2014/main" id="{D2EEC4D9-CAE1-4B8D-B2F1-C6A02D538D5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1" name="TextBox 120">
          <a:extLst>
            <a:ext uri="{FF2B5EF4-FFF2-40B4-BE49-F238E27FC236}">
              <a16:creationId xmlns:a16="http://schemas.microsoft.com/office/drawing/2014/main" id="{1086DD12-559F-49BF-81F3-F024612350F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2" name="TextBox 121">
          <a:extLst>
            <a:ext uri="{FF2B5EF4-FFF2-40B4-BE49-F238E27FC236}">
              <a16:creationId xmlns:a16="http://schemas.microsoft.com/office/drawing/2014/main" id="{723F87BF-B692-45C7-872F-B12E6D3985E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3" name="TextBox 122">
          <a:extLst>
            <a:ext uri="{FF2B5EF4-FFF2-40B4-BE49-F238E27FC236}">
              <a16:creationId xmlns:a16="http://schemas.microsoft.com/office/drawing/2014/main" id="{F1EF1B30-687D-482C-9772-0B5129C0A31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4" name="TextBox 123">
          <a:extLst>
            <a:ext uri="{FF2B5EF4-FFF2-40B4-BE49-F238E27FC236}">
              <a16:creationId xmlns:a16="http://schemas.microsoft.com/office/drawing/2014/main" id="{8E1051D4-8DF3-4F1C-A4FF-032C2E80A09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5" name="TextBox 124">
          <a:extLst>
            <a:ext uri="{FF2B5EF4-FFF2-40B4-BE49-F238E27FC236}">
              <a16:creationId xmlns:a16="http://schemas.microsoft.com/office/drawing/2014/main" id="{31950BEB-8CE4-4239-A8C8-C692AD30079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6" name="TextBox 125">
          <a:extLst>
            <a:ext uri="{FF2B5EF4-FFF2-40B4-BE49-F238E27FC236}">
              <a16:creationId xmlns:a16="http://schemas.microsoft.com/office/drawing/2014/main" id="{060C8827-4EE6-47A0-96DE-107AF178133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7" name="TextBox 126">
          <a:extLst>
            <a:ext uri="{FF2B5EF4-FFF2-40B4-BE49-F238E27FC236}">
              <a16:creationId xmlns:a16="http://schemas.microsoft.com/office/drawing/2014/main" id="{0FFC6CDF-41C5-4082-A82C-1AA7A51620B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8" name="TextBox 127">
          <a:extLst>
            <a:ext uri="{FF2B5EF4-FFF2-40B4-BE49-F238E27FC236}">
              <a16:creationId xmlns:a16="http://schemas.microsoft.com/office/drawing/2014/main" id="{B63622CC-677C-414A-B35C-78D69EA3D87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9" name="TextBox 128">
          <a:extLst>
            <a:ext uri="{FF2B5EF4-FFF2-40B4-BE49-F238E27FC236}">
              <a16:creationId xmlns:a16="http://schemas.microsoft.com/office/drawing/2014/main" id="{0770EEEA-ED4D-4FCD-B560-BAD8AC48957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0" name="TextBox 129">
          <a:extLst>
            <a:ext uri="{FF2B5EF4-FFF2-40B4-BE49-F238E27FC236}">
              <a16:creationId xmlns:a16="http://schemas.microsoft.com/office/drawing/2014/main" id="{D85EEA73-5431-4225-A6B2-3FA3F13CF89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1" name="TextBox 130">
          <a:extLst>
            <a:ext uri="{FF2B5EF4-FFF2-40B4-BE49-F238E27FC236}">
              <a16:creationId xmlns:a16="http://schemas.microsoft.com/office/drawing/2014/main" id="{B13550E3-2760-47C5-A473-9427502CF29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2" name="TextBox 131">
          <a:extLst>
            <a:ext uri="{FF2B5EF4-FFF2-40B4-BE49-F238E27FC236}">
              <a16:creationId xmlns:a16="http://schemas.microsoft.com/office/drawing/2014/main" id="{CE39DB58-49C8-4A7A-B65C-9B724C311EA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3" name="TextBox 132">
          <a:extLst>
            <a:ext uri="{FF2B5EF4-FFF2-40B4-BE49-F238E27FC236}">
              <a16:creationId xmlns:a16="http://schemas.microsoft.com/office/drawing/2014/main" id="{9DD93C54-26DC-4CBE-A21E-5DCE87E6C35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4" name="TextBox 133">
          <a:extLst>
            <a:ext uri="{FF2B5EF4-FFF2-40B4-BE49-F238E27FC236}">
              <a16:creationId xmlns:a16="http://schemas.microsoft.com/office/drawing/2014/main" id="{AE56DBB8-139F-41B7-AD66-96F315B7126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5" name="TextBox 134">
          <a:extLst>
            <a:ext uri="{FF2B5EF4-FFF2-40B4-BE49-F238E27FC236}">
              <a16:creationId xmlns:a16="http://schemas.microsoft.com/office/drawing/2014/main" id="{208ACF89-A227-406F-830F-D52ABFDB6C4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6" name="TextBox 135">
          <a:extLst>
            <a:ext uri="{FF2B5EF4-FFF2-40B4-BE49-F238E27FC236}">
              <a16:creationId xmlns:a16="http://schemas.microsoft.com/office/drawing/2014/main" id="{F7459D30-F141-4A42-BB4C-33BB9DCE136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7" name="TextBox 136">
          <a:extLst>
            <a:ext uri="{FF2B5EF4-FFF2-40B4-BE49-F238E27FC236}">
              <a16:creationId xmlns:a16="http://schemas.microsoft.com/office/drawing/2014/main" id="{5E990DDF-847C-481C-BCD6-9C98E432621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8" name="TextBox 137">
          <a:extLst>
            <a:ext uri="{FF2B5EF4-FFF2-40B4-BE49-F238E27FC236}">
              <a16:creationId xmlns:a16="http://schemas.microsoft.com/office/drawing/2014/main" id="{C63DD970-D1C0-4DF3-A7F0-43A2AE53B9D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9" name="TextBox 138">
          <a:extLst>
            <a:ext uri="{FF2B5EF4-FFF2-40B4-BE49-F238E27FC236}">
              <a16:creationId xmlns:a16="http://schemas.microsoft.com/office/drawing/2014/main" id="{CE76A6F3-9EC4-4E64-A6B2-1D07683E4B3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0" name="TextBox 139">
          <a:extLst>
            <a:ext uri="{FF2B5EF4-FFF2-40B4-BE49-F238E27FC236}">
              <a16:creationId xmlns:a16="http://schemas.microsoft.com/office/drawing/2014/main" id="{2E045678-D0E2-473E-80E1-865EA23415B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1" name="TextBox 140">
          <a:extLst>
            <a:ext uri="{FF2B5EF4-FFF2-40B4-BE49-F238E27FC236}">
              <a16:creationId xmlns:a16="http://schemas.microsoft.com/office/drawing/2014/main" id="{2D563463-76B4-4A80-A63A-3D1519AFF20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2" name="TextBox 141">
          <a:extLst>
            <a:ext uri="{FF2B5EF4-FFF2-40B4-BE49-F238E27FC236}">
              <a16:creationId xmlns:a16="http://schemas.microsoft.com/office/drawing/2014/main" id="{A46FAE3B-D2B8-40FB-A707-EB10EB4F27A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3" name="TextBox 142">
          <a:extLst>
            <a:ext uri="{FF2B5EF4-FFF2-40B4-BE49-F238E27FC236}">
              <a16:creationId xmlns:a16="http://schemas.microsoft.com/office/drawing/2014/main" id="{7486F170-7688-4315-ACE2-E24E88EB65C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4" name="TextBox 143">
          <a:extLst>
            <a:ext uri="{FF2B5EF4-FFF2-40B4-BE49-F238E27FC236}">
              <a16:creationId xmlns:a16="http://schemas.microsoft.com/office/drawing/2014/main" id="{96B0A43C-DB5F-434E-A997-4E4FA4E27B5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5" name="TextBox 144">
          <a:extLst>
            <a:ext uri="{FF2B5EF4-FFF2-40B4-BE49-F238E27FC236}">
              <a16:creationId xmlns:a16="http://schemas.microsoft.com/office/drawing/2014/main" id="{4C21151D-83DD-43AB-88E5-AEF2FBCB33A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6" name="TextBox 145">
          <a:extLst>
            <a:ext uri="{FF2B5EF4-FFF2-40B4-BE49-F238E27FC236}">
              <a16:creationId xmlns:a16="http://schemas.microsoft.com/office/drawing/2014/main" id="{FE9EEC13-E106-40E3-B2FE-8C6D79A3ADA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7" name="TextBox 146">
          <a:extLst>
            <a:ext uri="{FF2B5EF4-FFF2-40B4-BE49-F238E27FC236}">
              <a16:creationId xmlns:a16="http://schemas.microsoft.com/office/drawing/2014/main" id="{A9BD18E4-E0B7-4CA7-9312-541C2E24CFB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8" name="TextBox 147">
          <a:extLst>
            <a:ext uri="{FF2B5EF4-FFF2-40B4-BE49-F238E27FC236}">
              <a16:creationId xmlns:a16="http://schemas.microsoft.com/office/drawing/2014/main" id="{03ED9C9F-0E37-479D-8A93-6399C8F0B5B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9" name="TextBox 148">
          <a:extLst>
            <a:ext uri="{FF2B5EF4-FFF2-40B4-BE49-F238E27FC236}">
              <a16:creationId xmlns:a16="http://schemas.microsoft.com/office/drawing/2014/main" id="{9F0084BE-78A6-41D2-A967-3271CA18E9E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0" name="TextBox 149">
          <a:extLst>
            <a:ext uri="{FF2B5EF4-FFF2-40B4-BE49-F238E27FC236}">
              <a16:creationId xmlns:a16="http://schemas.microsoft.com/office/drawing/2014/main" id="{9E361B4F-EBEB-49CF-BFF3-07CFE77E29A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1" name="TextBox 150">
          <a:extLst>
            <a:ext uri="{FF2B5EF4-FFF2-40B4-BE49-F238E27FC236}">
              <a16:creationId xmlns:a16="http://schemas.microsoft.com/office/drawing/2014/main" id="{CDE50D1C-E5D6-4A42-B7D4-D35F3EDB23E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2" name="TextBox 151">
          <a:extLst>
            <a:ext uri="{FF2B5EF4-FFF2-40B4-BE49-F238E27FC236}">
              <a16:creationId xmlns:a16="http://schemas.microsoft.com/office/drawing/2014/main" id="{21685431-ECEA-4E9C-B7E8-D1B70158B96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3" name="TextBox 152">
          <a:extLst>
            <a:ext uri="{FF2B5EF4-FFF2-40B4-BE49-F238E27FC236}">
              <a16:creationId xmlns:a16="http://schemas.microsoft.com/office/drawing/2014/main" id="{45B3127A-E1E5-4320-954A-28817E6C7F6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4" name="TextBox 153">
          <a:extLst>
            <a:ext uri="{FF2B5EF4-FFF2-40B4-BE49-F238E27FC236}">
              <a16:creationId xmlns:a16="http://schemas.microsoft.com/office/drawing/2014/main" id="{31E4A641-E76C-4705-89B1-619657EC7BF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5" name="TextBox 154">
          <a:extLst>
            <a:ext uri="{FF2B5EF4-FFF2-40B4-BE49-F238E27FC236}">
              <a16:creationId xmlns:a16="http://schemas.microsoft.com/office/drawing/2014/main" id="{CA8B9FCD-D7BB-4A0D-A241-4F62A0C8109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6" name="TextBox 155">
          <a:extLst>
            <a:ext uri="{FF2B5EF4-FFF2-40B4-BE49-F238E27FC236}">
              <a16:creationId xmlns:a16="http://schemas.microsoft.com/office/drawing/2014/main" id="{3C7FF63D-68CA-491C-8AEE-A0031BDC5D0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7" name="TextBox 156">
          <a:extLst>
            <a:ext uri="{FF2B5EF4-FFF2-40B4-BE49-F238E27FC236}">
              <a16:creationId xmlns:a16="http://schemas.microsoft.com/office/drawing/2014/main" id="{7C1DA450-EC9D-4B9A-A3D5-B757C9C3752D}"/>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8" name="TextBox 157">
          <a:extLst>
            <a:ext uri="{FF2B5EF4-FFF2-40B4-BE49-F238E27FC236}">
              <a16:creationId xmlns:a16="http://schemas.microsoft.com/office/drawing/2014/main" id="{307BDA4E-1428-44A6-8A66-91A609F1ECB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9" name="TextBox 158">
          <a:extLst>
            <a:ext uri="{FF2B5EF4-FFF2-40B4-BE49-F238E27FC236}">
              <a16:creationId xmlns:a16="http://schemas.microsoft.com/office/drawing/2014/main" id="{5F8BF26E-35AE-4E03-B4D9-DEE8987587C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0" name="TextBox 159">
          <a:extLst>
            <a:ext uri="{FF2B5EF4-FFF2-40B4-BE49-F238E27FC236}">
              <a16:creationId xmlns:a16="http://schemas.microsoft.com/office/drawing/2014/main" id="{1B6A4DB1-C30B-4AEA-A15A-3FB38FB0546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1" name="TextBox 160">
          <a:extLst>
            <a:ext uri="{FF2B5EF4-FFF2-40B4-BE49-F238E27FC236}">
              <a16:creationId xmlns:a16="http://schemas.microsoft.com/office/drawing/2014/main" id="{9BB660B0-4BF2-4F7A-8BAF-24487842CF9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2" name="TextBox 161">
          <a:extLst>
            <a:ext uri="{FF2B5EF4-FFF2-40B4-BE49-F238E27FC236}">
              <a16:creationId xmlns:a16="http://schemas.microsoft.com/office/drawing/2014/main" id="{6F85FC22-A559-4010-8627-BC9E5763E8F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3" name="TextBox 162">
          <a:extLst>
            <a:ext uri="{FF2B5EF4-FFF2-40B4-BE49-F238E27FC236}">
              <a16:creationId xmlns:a16="http://schemas.microsoft.com/office/drawing/2014/main" id="{24B3904B-0B1C-4620-8C05-4D9EC81F76B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4" name="TextBox 163">
          <a:extLst>
            <a:ext uri="{FF2B5EF4-FFF2-40B4-BE49-F238E27FC236}">
              <a16:creationId xmlns:a16="http://schemas.microsoft.com/office/drawing/2014/main" id="{C23EEFB3-99B9-45BD-9DA4-A9E79548311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5" name="TextBox 164">
          <a:extLst>
            <a:ext uri="{FF2B5EF4-FFF2-40B4-BE49-F238E27FC236}">
              <a16:creationId xmlns:a16="http://schemas.microsoft.com/office/drawing/2014/main" id="{E861E8F2-1120-4C02-959C-AC192BAC98B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6" name="TextBox 165">
          <a:extLst>
            <a:ext uri="{FF2B5EF4-FFF2-40B4-BE49-F238E27FC236}">
              <a16:creationId xmlns:a16="http://schemas.microsoft.com/office/drawing/2014/main" id="{C32DD606-B750-488A-AA07-93920C3735B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7" name="TextBox 166">
          <a:extLst>
            <a:ext uri="{FF2B5EF4-FFF2-40B4-BE49-F238E27FC236}">
              <a16:creationId xmlns:a16="http://schemas.microsoft.com/office/drawing/2014/main" id="{A4E35B57-2CFD-4068-A0D5-9221F918BB7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8" name="TextBox 167">
          <a:extLst>
            <a:ext uri="{FF2B5EF4-FFF2-40B4-BE49-F238E27FC236}">
              <a16:creationId xmlns:a16="http://schemas.microsoft.com/office/drawing/2014/main" id="{B43BCD1C-31EC-4FF2-A42C-D9B11F88A05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9" name="TextBox 168">
          <a:extLst>
            <a:ext uri="{FF2B5EF4-FFF2-40B4-BE49-F238E27FC236}">
              <a16:creationId xmlns:a16="http://schemas.microsoft.com/office/drawing/2014/main" id="{3084424F-AADC-4DF8-A4C9-7640AA35220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0" name="TextBox 169">
          <a:extLst>
            <a:ext uri="{FF2B5EF4-FFF2-40B4-BE49-F238E27FC236}">
              <a16:creationId xmlns:a16="http://schemas.microsoft.com/office/drawing/2014/main" id="{A6BF6315-369D-43D5-96C9-43AE76FB249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1" name="TextBox 170">
          <a:extLst>
            <a:ext uri="{FF2B5EF4-FFF2-40B4-BE49-F238E27FC236}">
              <a16:creationId xmlns:a16="http://schemas.microsoft.com/office/drawing/2014/main" id="{36E63A9E-97EF-468B-B87B-50D548A5817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2" name="TextBox 171">
          <a:extLst>
            <a:ext uri="{FF2B5EF4-FFF2-40B4-BE49-F238E27FC236}">
              <a16:creationId xmlns:a16="http://schemas.microsoft.com/office/drawing/2014/main" id="{BE08AECE-71C0-4A48-B048-4CF072A7E50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3" name="TextBox 172">
          <a:extLst>
            <a:ext uri="{FF2B5EF4-FFF2-40B4-BE49-F238E27FC236}">
              <a16:creationId xmlns:a16="http://schemas.microsoft.com/office/drawing/2014/main" id="{B90F410F-3BCC-4162-8C27-B84737A6058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4" name="TextBox 173">
          <a:extLst>
            <a:ext uri="{FF2B5EF4-FFF2-40B4-BE49-F238E27FC236}">
              <a16:creationId xmlns:a16="http://schemas.microsoft.com/office/drawing/2014/main" id="{0359518C-070C-40A8-9878-C87E3BC6C32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5" name="TextBox 174">
          <a:extLst>
            <a:ext uri="{FF2B5EF4-FFF2-40B4-BE49-F238E27FC236}">
              <a16:creationId xmlns:a16="http://schemas.microsoft.com/office/drawing/2014/main" id="{12E28CE5-EB67-4FFB-895B-4BBA9DA9DEA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6" name="TextBox 175">
          <a:extLst>
            <a:ext uri="{FF2B5EF4-FFF2-40B4-BE49-F238E27FC236}">
              <a16:creationId xmlns:a16="http://schemas.microsoft.com/office/drawing/2014/main" id="{7789DA64-99C2-47EC-87D3-42213F618FF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7" name="TextBox 176">
          <a:extLst>
            <a:ext uri="{FF2B5EF4-FFF2-40B4-BE49-F238E27FC236}">
              <a16:creationId xmlns:a16="http://schemas.microsoft.com/office/drawing/2014/main" id="{D8F6FAD7-61BC-4291-97A2-C2628109FF2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8" name="TextBox 177">
          <a:extLst>
            <a:ext uri="{FF2B5EF4-FFF2-40B4-BE49-F238E27FC236}">
              <a16:creationId xmlns:a16="http://schemas.microsoft.com/office/drawing/2014/main" id="{72F216E0-417C-489B-87EB-D3DD3BE22D8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9" name="TextBox 178">
          <a:extLst>
            <a:ext uri="{FF2B5EF4-FFF2-40B4-BE49-F238E27FC236}">
              <a16:creationId xmlns:a16="http://schemas.microsoft.com/office/drawing/2014/main" id="{7A8F288F-309E-410B-8585-F6463AF19E3D}"/>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0" name="TextBox 179">
          <a:extLst>
            <a:ext uri="{FF2B5EF4-FFF2-40B4-BE49-F238E27FC236}">
              <a16:creationId xmlns:a16="http://schemas.microsoft.com/office/drawing/2014/main" id="{E3F73AB0-A227-4E2A-A895-86C4EFCC335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1" name="TextBox 180">
          <a:extLst>
            <a:ext uri="{FF2B5EF4-FFF2-40B4-BE49-F238E27FC236}">
              <a16:creationId xmlns:a16="http://schemas.microsoft.com/office/drawing/2014/main" id="{51A05A07-CBC9-41B1-8EF6-2175984E029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2" name="TextBox 181">
          <a:extLst>
            <a:ext uri="{FF2B5EF4-FFF2-40B4-BE49-F238E27FC236}">
              <a16:creationId xmlns:a16="http://schemas.microsoft.com/office/drawing/2014/main" id="{D94535A2-13A1-4E7F-9418-6077B4F1600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3" name="TextBox 182">
          <a:extLst>
            <a:ext uri="{FF2B5EF4-FFF2-40B4-BE49-F238E27FC236}">
              <a16:creationId xmlns:a16="http://schemas.microsoft.com/office/drawing/2014/main" id="{B0629A4B-6E89-43E2-97CC-5C463DCF16B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4" name="TextBox 183">
          <a:extLst>
            <a:ext uri="{FF2B5EF4-FFF2-40B4-BE49-F238E27FC236}">
              <a16:creationId xmlns:a16="http://schemas.microsoft.com/office/drawing/2014/main" id="{3B354E1D-812A-4E1D-AE0E-224CB5CE37A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5" name="TextBox 184">
          <a:extLst>
            <a:ext uri="{FF2B5EF4-FFF2-40B4-BE49-F238E27FC236}">
              <a16:creationId xmlns:a16="http://schemas.microsoft.com/office/drawing/2014/main" id="{2BEDA131-7A74-4A88-9138-89C3C93D99A2}"/>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6" name="TextBox 185">
          <a:extLst>
            <a:ext uri="{FF2B5EF4-FFF2-40B4-BE49-F238E27FC236}">
              <a16:creationId xmlns:a16="http://schemas.microsoft.com/office/drawing/2014/main" id="{15965293-344E-4BAE-92D4-5EBA5578847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7" name="TextBox 186">
          <a:extLst>
            <a:ext uri="{FF2B5EF4-FFF2-40B4-BE49-F238E27FC236}">
              <a16:creationId xmlns:a16="http://schemas.microsoft.com/office/drawing/2014/main" id="{3D9A404B-1646-47A1-85AF-075047DBE39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8" name="TextBox 187">
          <a:extLst>
            <a:ext uri="{FF2B5EF4-FFF2-40B4-BE49-F238E27FC236}">
              <a16:creationId xmlns:a16="http://schemas.microsoft.com/office/drawing/2014/main" id="{1DC2A667-6356-4836-A7A1-E6C81B9EB3E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9" name="TextBox 188">
          <a:extLst>
            <a:ext uri="{FF2B5EF4-FFF2-40B4-BE49-F238E27FC236}">
              <a16:creationId xmlns:a16="http://schemas.microsoft.com/office/drawing/2014/main" id="{6002E2A6-A9B9-4020-84A0-BB2224F0094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0" name="TextBox 189">
          <a:extLst>
            <a:ext uri="{FF2B5EF4-FFF2-40B4-BE49-F238E27FC236}">
              <a16:creationId xmlns:a16="http://schemas.microsoft.com/office/drawing/2014/main" id="{30D06446-9CFD-407A-8FD3-6B74D2681D6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1" name="TextBox 190">
          <a:extLst>
            <a:ext uri="{FF2B5EF4-FFF2-40B4-BE49-F238E27FC236}">
              <a16:creationId xmlns:a16="http://schemas.microsoft.com/office/drawing/2014/main" id="{61BBDE4D-8B16-4BA2-8596-F3BFF510D72B}"/>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2" name="TextBox 191">
          <a:extLst>
            <a:ext uri="{FF2B5EF4-FFF2-40B4-BE49-F238E27FC236}">
              <a16:creationId xmlns:a16="http://schemas.microsoft.com/office/drawing/2014/main" id="{212F79E3-77D2-4C03-8D88-D25B503026D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3" name="TextBox 192">
          <a:extLst>
            <a:ext uri="{FF2B5EF4-FFF2-40B4-BE49-F238E27FC236}">
              <a16:creationId xmlns:a16="http://schemas.microsoft.com/office/drawing/2014/main" id="{A9290E57-9CEF-483C-B50B-87A8E4D7FA3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4" name="TextBox 193">
          <a:extLst>
            <a:ext uri="{FF2B5EF4-FFF2-40B4-BE49-F238E27FC236}">
              <a16:creationId xmlns:a16="http://schemas.microsoft.com/office/drawing/2014/main" id="{E79ADC4F-3B48-4070-8F9D-97C2A5525F7C}"/>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5" name="TextBox 194">
          <a:extLst>
            <a:ext uri="{FF2B5EF4-FFF2-40B4-BE49-F238E27FC236}">
              <a16:creationId xmlns:a16="http://schemas.microsoft.com/office/drawing/2014/main" id="{CA4A24B8-8386-4373-B4F0-D3A3B0F72E7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6" name="TextBox 195">
          <a:extLst>
            <a:ext uri="{FF2B5EF4-FFF2-40B4-BE49-F238E27FC236}">
              <a16:creationId xmlns:a16="http://schemas.microsoft.com/office/drawing/2014/main" id="{FD691E7B-F82E-4AE8-BC67-7A121C9E1F5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7" name="TextBox 196">
          <a:extLst>
            <a:ext uri="{FF2B5EF4-FFF2-40B4-BE49-F238E27FC236}">
              <a16:creationId xmlns:a16="http://schemas.microsoft.com/office/drawing/2014/main" id="{3F4E9F24-8763-44F0-B856-157B06F901E3}"/>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8" name="TextBox 197">
          <a:extLst>
            <a:ext uri="{FF2B5EF4-FFF2-40B4-BE49-F238E27FC236}">
              <a16:creationId xmlns:a16="http://schemas.microsoft.com/office/drawing/2014/main" id="{EBD76207-B986-4734-9D35-18271BA5305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9" name="TextBox 198">
          <a:extLst>
            <a:ext uri="{FF2B5EF4-FFF2-40B4-BE49-F238E27FC236}">
              <a16:creationId xmlns:a16="http://schemas.microsoft.com/office/drawing/2014/main" id="{14133D3C-B001-49FE-9D97-184BF870239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0" name="TextBox 199">
          <a:extLst>
            <a:ext uri="{FF2B5EF4-FFF2-40B4-BE49-F238E27FC236}">
              <a16:creationId xmlns:a16="http://schemas.microsoft.com/office/drawing/2014/main" id="{7FE9B8DC-0CCC-4765-B104-8744162609E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1" name="TextBox 200">
          <a:extLst>
            <a:ext uri="{FF2B5EF4-FFF2-40B4-BE49-F238E27FC236}">
              <a16:creationId xmlns:a16="http://schemas.microsoft.com/office/drawing/2014/main" id="{71A3DEB5-DCBA-468C-9BDF-FA77D6F1C28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2" name="TextBox 201">
          <a:extLst>
            <a:ext uri="{FF2B5EF4-FFF2-40B4-BE49-F238E27FC236}">
              <a16:creationId xmlns:a16="http://schemas.microsoft.com/office/drawing/2014/main" id="{44C06EF1-6CD2-41B2-A73B-1BEC7186EF2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3" name="TextBox 202">
          <a:extLst>
            <a:ext uri="{FF2B5EF4-FFF2-40B4-BE49-F238E27FC236}">
              <a16:creationId xmlns:a16="http://schemas.microsoft.com/office/drawing/2014/main" id="{BE1840BD-27DF-48C2-BF7E-D259330FC8C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4" name="TextBox 203">
          <a:extLst>
            <a:ext uri="{FF2B5EF4-FFF2-40B4-BE49-F238E27FC236}">
              <a16:creationId xmlns:a16="http://schemas.microsoft.com/office/drawing/2014/main" id="{F85EA6A0-8BDB-48AC-9D67-49ED85274A75}"/>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5" name="TextBox 204">
          <a:extLst>
            <a:ext uri="{FF2B5EF4-FFF2-40B4-BE49-F238E27FC236}">
              <a16:creationId xmlns:a16="http://schemas.microsoft.com/office/drawing/2014/main" id="{954D20AB-0845-4212-BD0D-58889B367D9D}"/>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6" name="TextBox 205">
          <a:extLst>
            <a:ext uri="{FF2B5EF4-FFF2-40B4-BE49-F238E27FC236}">
              <a16:creationId xmlns:a16="http://schemas.microsoft.com/office/drawing/2014/main" id="{B9DF6124-5F91-4E56-944D-0393481E3A8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7" name="TextBox 206">
          <a:extLst>
            <a:ext uri="{FF2B5EF4-FFF2-40B4-BE49-F238E27FC236}">
              <a16:creationId xmlns:a16="http://schemas.microsoft.com/office/drawing/2014/main" id="{2B75DD9D-6E23-472F-9F1E-FE7F2B47DCF1}"/>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8" name="TextBox 207">
          <a:extLst>
            <a:ext uri="{FF2B5EF4-FFF2-40B4-BE49-F238E27FC236}">
              <a16:creationId xmlns:a16="http://schemas.microsoft.com/office/drawing/2014/main" id="{693368DA-04C0-418C-B8F8-6FB2E3BE296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9" name="TextBox 208">
          <a:extLst>
            <a:ext uri="{FF2B5EF4-FFF2-40B4-BE49-F238E27FC236}">
              <a16:creationId xmlns:a16="http://schemas.microsoft.com/office/drawing/2014/main" id="{7F9849E3-B82E-4E72-B511-CEA768862AEF}"/>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0" name="TextBox 209">
          <a:extLst>
            <a:ext uri="{FF2B5EF4-FFF2-40B4-BE49-F238E27FC236}">
              <a16:creationId xmlns:a16="http://schemas.microsoft.com/office/drawing/2014/main" id="{EB8A758A-9582-475D-B3C8-7E737DB3549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1" name="TextBox 210">
          <a:extLst>
            <a:ext uri="{FF2B5EF4-FFF2-40B4-BE49-F238E27FC236}">
              <a16:creationId xmlns:a16="http://schemas.microsoft.com/office/drawing/2014/main" id="{B260D6FB-DA6C-4964-8F21-7ED7F392513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2" name="TextBox 211">
          <a:extLst>
            <a:ext uri="{FF2B5EF4-FFF2-40B4-BE49-F238E27FC236}">
              <a16:creationId xmlns:a16="http://schemas.microsoft.com/office/drawing/2014/main" id="{46FCB427-3D54-4F70-9A9B-193CA065C206}"/>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3" name="TextBox 212">
          <a:extLst>
            <a:ext uri="{FF2B5EF4-FFF2-40B4-BE49-F238E27FC236}">
              <a16:creationId xmlns:a16="http://schemas.microsoft.com/office/drawing/2014/main" id="{2FB109A0-9C22-4395-A393-591796FAAFF0}"/>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4" name="TextBox 213">
          <a:extLst>
            <a:ext uri="{FF2B5EF4-FFF2-40B4-BE49-F238E27FC236}">
              <a16:creationId xmlns:a16="http://schemas.microsoft.com/office/drawing/2014/main" id="{E55E49E9-8BC9-44D6-89B6-177340E4EE6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5" name="TextBox 214">
          <a:extLst>
            <a:ext uri="{FF2B5EF4-FFF2-40B4-BE49-F238E27FC236}">
              <a16:creationId xmlns:a16="http://schemas.microsoft.com/office/drawing/2014/main" id="{BCA5CA18-692D-4F60-9E47-1F851890373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6" name="TextBox 215">
          <a:extLst>
            <a:ext uri="{FF2B5EF4-FFF2-40B4-BE49-F238E27FC236}">
              <a16:creationId xmlns:a16="http://schemas.microsoft.com/office/drawing/2014/main" id="{808B2884-999B-47F7-A2AE-AEE2CA30B56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7" name="TextBox 216">
          <a:extLst>
            <a:ext uri="{FF2B5EF4-FFF2-40B4-BE49-F238E27FC236}">
              <a16:creationId xmlns:a16="http://schemas.microsoft.com/office/drawing/2014/main" id="{B48AD4D6-254F-42B6-A680-57E1FB0D547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8" name="TextBox 217">
          <a:extLst>
            <a:ext uri="{FF2B5EF4-FFF2-40B4-BE49-F238E27FC236}">
              <a16:creationId xmlns:a16="http://schemas.microsoft.com/office/drawing/2014/main" id="{10B6C401-3C19-45AD-99B2-6F0E8496630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9" name="TextBox 218">
          <a:extLst>
            <a:ext uri="{FF2B5EF4-FFF2-40B4-BE49-F238E27FC236}">
              <a16:creationId xmlns:a16="http://schemas.microsoft.com/office/drawing/2014/main" id="{0C3A8165-23C1-4915-B366-E9D13DE6F1D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0" name="TextBox 219">
          <a:extLst>
            <a:ext uri="{FF2B5EF4-FFF2-40B4-BE49-F238E27FC236}">
              <a16:creationId xmlns:a16="http://schemas.microsoft.com/office/drawing/2014/main" id="{A9E1ABEF-1BA5-47D9-943E-28F959E154F4}"/>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1" name="TextBox 220">
          <a:extLst>
            <a:ext uri="{FF2B5EF4-FFF2-40B4-BE49-F238E27FC236}">
              <a16:creationId xmlns:a16="http://schemas.microsoft.com/office/drawing/2014/main" id="{32E7E06C-E45D-4CAA-86F4-CDD6A47C8977}"/>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2" name="TextBox 221">
          <a:extLst>
            <a:ext uri="{FF2B5EF4-FFF2-40B4-BE49-F238E27FC236}">
              <a16:creationId xmlns:a16="http://schemas.microsoft.com/office/drawing/2014/main" id="{1A3C8EA1-88B6-4494-A962-2BF982D003F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3" name="TextBox 222">
          <a:extLst>
            <a:ext uri="{FF2B5EF4-FFF2-40B4-BE49-F238E27FC236}">
              <a16:creationId xmlns:a16="http://schemas.microsoft.com/office/drawing/2014/main" id="{86A6F61E-22C6-410F-B924-98F31F2B6CFA}"/>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4" name="TextBox 223">
          <a:extLst>
            <a:ext uri="{FF2B5EF4-FFF2-40B4-BE49-F238E27FC236}">
              <a16:creationId xmlns:a16="http://schemas.microsoft.com/office/drawing/2014/main" id="{0C358357-2BFD-4597-8F62-B5E294EEF63E}"/>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5" name="TextBox 224">
          <a:extLst>
            <a:ext uri="{FF2B5EF4-FFF2-40B4-BE49-F238E27FC236}">
              <a16:creationId xmlns:a16="http://schemas.microsoft.com/office/drawing/2014/main" id="{CD4DB48A-A8F2-47F2-A5BF-EA99CD51E129}"/>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6" name="TextBox 225">
          <a:extLst>
            <a:ext uri="{FF2B5EF4-FFF2-40B4-BE49-F238E27FC236}">
              <a16:creationId xmlns:a16="http://schemas.microsoft.com/office/drawing/2014/main" id="{F20B3831-EAA1-464E-A16D-85CE92F21478}"/>
            </a:ext>
          </a:extLst>
        </xdr:cNvPr>
        <xdr:cNvSpPr txBox="1"/>
      </xdr:nvSpPr>
      <xdr:spPr>
        <a:xfrm>
          <a:off x="18650197" y="126165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15</xdr:row>
      <xdr:rowOff>152400</xdr:rowOff>
    </xdr:from>
    <xdr:ext cx="184731" cy="264560"/>
    <xdr:sp macro="" textlink="">
      <xdr:nvSpPr>
        <xdr:cNvPr id="227" name="TextBox 226">
          <a:extLst>
            <a:ext uri="{FF2B5EF4-FFF2-40B4-BE49-F238E27FC236}">
              <a16:creationId xmlns:a16="http://schemas.microsoft.com/office/drawing/2014/main" id="{A6D850F9-1B69-4BE0-9E61-42466BBD02F5}"/>
            </a:ext>
          </a:extLst>
        </xdr:cNvPr>
        <xdr:cNvSpPr txBox="1"/>
      </xdr:nvSpPr>
      <xdr:spPr>
        <a:xfrm>
          <a:off x="18650197" y="12480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9</xdr:col>
      <xdr:colOff>355088</xdr:colOff>
      <xdr:row>8</xdr:row>
      <xdr:rowOff>166453</xdr:rowOff>
    </xdr:from>
    <xdr:to>
      <xdr:col>11</xdr:col>
      <xdr:colOff>1142008</xdr:colOff>
      <xdr:row>8</xdr:row>
      <xdr:rowOff>4556760</xdr:rowOff>
    </xdr:to>
    <xdr:pic>
      <xdr:nvPicPr>
        <xdr:cNvPr id="231" name="Picture 230">
          <a:extLst>
            <a:ext uri="{FF2B5EF4-FFF2-40B4-BE49-F238E27FC236}">
              <a16:creationId xmlns:a16="http://schemas.microsoft.com/office/drawing/2014/main" id="{B9BEF450-D31D-414F-B2BA-4DDEACAD2BA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6372328" y="6323413"/>
          <a:ext cx="3956840" cy="4390307"/>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9</xdr:col>
      <xdr:colOff>259511</xdr:colOff>
      <xdr:row>0</xdr:row>
      <xdr:rowOff>304800</xdr:rowOff>
    </xdr:from>
    <xdr:to>
      <xdr:col>11</xdr:col>
      <xdr:colOff>1262250</xdr:colOff>
      <xdr:row>2</xdr:row>
      <xdr:rowOff>563880</xdr:rowOff>
    </xdr:to>
    <xdr:pic>
      <xdr:nvPicPr>
        <xdr:cNvPr id="229" name="Picture 228">
          <a:extLst>
            <a:ext uri="{FF2B5EF4-FFF2-40B4-BE49-F238E27FC236}">
              <a16:creationId xmlns:a16="http://schemas.microsoft.com/office/drawing/2014/main" id="{EA26FB41-8094-403D-A94C-2A74889D8301}"/>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438551" y="304800"/>
          <a:ext cx="4172659" cy="1417320"/>
        </a:xfrm>
        <a:prstGeom prst="rect">
          <a:avLst/>
        </a:prstGeom>
      </xdr:spPr>
    </xdr:pic>
    <xdr:clientData/>
  </xdr:twoCellAnchor>
  <xdr:oneCellAnchor>
    <xdr:from>
      <xdr:col>11</xdr:col>
      <xdr:colOff>13854</xdr:colOff>
      <xdr:row>5</xdr:row>
      <xdr:rowOff>152400</xdr:rowOff>
    </xdr:from>
    <xdr:ext cx="184731" cy="264560"/>
    <xdr:sp macro="" textlink="">
      <xdr:nvSpPr>
        <xdr:cNvPr id="228" name="TextBox 227">
          <a:extLst>
            <a:ext uri="{FF2B5EF4-FFF2-40B4-BE49-F238E27FC236}">
              <a16:creationId xmlns:a16="http://schemas.microsoft.com/office/drawing/2014/main" id="{B4C972A9-3466-419B-8AE1-6281D2B77C99}"/>
            </a:ext>
          </a:extLst>
        </xdr:cNvPr>
        <xdr:cNvSpPr txBox="1"/>
      </xdr:nvSpPr>
      <xdr:spPr>
        <a:xfrm>
          <a:off x="19201014" y="4053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769013</xdr:colOff>
      <xdr:row>0</xdr:row>
      <xdr:rowOff>120622</xdr:rowOff>
    </xdr:from>
    <xdr:ext cx="3879047" cy="1323635"/>
    <xdr:pic>
      <xdr:nvPicPr>
        <xdr:cNvPr id="2" name="Picture 1">
          <a:extLst>
            <a:ext uri="{FF2B5EF4-FFF2-40B4-BE49-F238E27FC236}">
              <a16:creationId xmlns:a16="http://schemas.microsoft.com/office/drawing/2014/main" id="{16596A88-353D-4F19-BB38-D60D6748BD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87618" y="120622"/>
          <a:ext cx="3879047" cy="132363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16</xdr:row>
      <xdr:rowOff>152400</xdr:rowOff>
    </xdr:from>
    <xdr:ext cx="184731" cy="264560"/>
    <xdr:sp macro="" textlink="">
      <xdr:nvSpPr>
        <xdr:cNvPr id="17" name="TextBox 16">
          <a:extLst>
            <a:ext uri="{FF2B5EF4-FFF2-40B4-BE49-F238E27FC236}">
              <a16:creationId xmlns:a16="http://schemas.microsoft.com/office/drawing/2014/main" id="{7C64E011-B091-49F6-9A22-FF258E7D250C}"/>
            </a:ext>
          </a:extLst>
        </xdr:cNvPr>
        <xdr:cNvSpPr txBox="1"/>
      </xdr:nvSpPr>
      <xdr:spPr>
        <a:xfrm>
          <a:off x="17966574" y="13685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6</xdr:row>
      <xdr:rowOff>152400</xdr:rowOff>
    </xdr:from>
    <xdr:ext cx="184731" cy="264560"/>
    <xdr:sp macro="" textlink="">
      <xdr:nvSpPr>
        <xdr:cNvPr id="18" name="TextBox 17">
          <a:extLst>
            <a:ext uri="{FF2B5EF4-FFF2-40B4-BE49-F238E27FC236}">
              <a16:creationId xmlns:a16="http://schemas.microsoft.com/office/drawing/2014/main" id="{CCF4E3B9-591C-44EC-9D94-4DC396340E08}"/>
            </a:ext>
          </a:extLst>
        </xdr:cNvPr>
        <xdr:cNvSpPr txBox="1"/>
      </xdr:nvSpPr>
      <xdr:spPr>
        <a:xfrm>
          <a:off x="17966574" y="14013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19" name="TextBox 18">
          <a:extLst>
            <a:ext uri="{FF2B5EF4-FFF2-40B4-BE49-F238E27FC236}">
              <a16:creationId xmlns:a16="http://schemas.microsoft.com/office/drawing/2014/main" id="{C07EB309-280F-4692-8F05-E9A28AB699A8}"/>
            </a:ext>
          </a:extLst>
        </xdr:cNvPr>
        <xdr:cNvSpPr txBox="1"/>
      </xdr:nvSpPr>
      <xdr:spPr>
        <a:xfrm>
          <a:off x="17966574" y="14340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0</xdr:rowOff>
    </xdr:from>
    <xdr:ext cx="184731" cy="264560"/>
    <xdr:sp macro="" textlink="">
      <xdr:nvSpPr>
        <xdr:cNvPr id="20" name="TextBox 19">
          <a:extLst>
            <a:ext uri="{FF2B5EF4-FFF2-40B4-BE49-F238E27FC236}">
              <a16:creationId xmlns:a16="http://schemas.microsoft.com/office/drawing/2014/main" id="{6B684E50-B891-41F2-8454-45D5BAC3E249}"/>
            </a:ext>
          </a:extLst>
        </xdr:cNvPr>
        <xdr:cNvSpPr txBox="1"/>
      </xdr:nvSpPr>
      <xdr:spPr>
        <a:xfrm>
          <a:off x="17966574" y="1451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21" name="TextBox 20">
          <a:extLst>
            <a:ext uri="{FF2B5EF4-FFF2-40B4-BE49-F238E27FC236}">
              <a16:creationId xmlns:a16="http://schemas.microsoft.com/office/drawing/2014/main" id="{E61683D5-26D0-46C3-A437-7C0788EB6160}"/>
            </a:ext>
          </a:extLst>
        </xdr:cNvPr>
        <xdr:cNvSpPr txBox="1"/>
      </xdr:nvSpPr>
      <xdr:spPr>
        <a:xfrm>
          <a:off x="17966574" y="14668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22" name="TextBox 21">
          <a:extLst>
            <a:ext uri="{FF2B5EF4-FFF2-40B4-BE49-F238E27FC236}">
              <a16:creationId xmlns:a16="http://schemas.microsoft.com/office/drawing/2014/main" id="{381C96BE-27CE-4F40-9DDD-745ED9AF0688}"/>
            </a:ext>
          </a:extLst>
        </xdr:cNvPr>
        <xdr:cNvSpPr txBox="1"/>
      </xdr:nvSpPr>
      <xdr:spPr>
        <a:xfrm>
          <a:off x="17966574" y="14935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23" name="TextBox 22">
          <a:extLst>
            <a:ext uri="{FF2B5EF4-FFF2-40B4-BE49-F238E27FC236}">
              <a16:creationId xmlns:a16="http://schemas.microsoft.com/office/drawing/2014/main" id="{5E2C75F9-4C89-469E-A1D6-16DAB44390C4}"/>
            </a:ext>
          </a:extLst>
        </xdr:cNvPr>
        <xdr:cNvSpPr txBox="1"/>
      </xdr:nvSpPr>
      <xdr:spPr>
        <a:xfrm>
          <a:off x="17966574" y="15201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24" name="TextBox 23">
          <a:extLst>
            <a:ext uri="{FF2B5EF4-FFF2-40B4-BE49-F238E27FC236}">
              <a16:creationId xmlns:a16="http://schemas.microsoft.com/office/drawing/2014/main" id="{C5C2F344-7A34-4706-B91A-D1239945E6B7}"/>
            </a:ext>
          </a:extLst>
        </xdr:cNvPr>
        <xdr:cNvSpPr txBox="1"/>
      </xdr:nvSpPr>
      <xdr:spPr>
        <a:xfrm>
          <a:off x="17966574" y="15529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25" name="TextBox 24">
          <a:extLst>
            <a:ext uri="{FF2B5EF4-FFF2-40B4-BE49-F238E27FC236}">
              <a16:creationId xmlns:a16="http://schemas.microsoft.com/office/drawing/2014/main" id="{28987248-0A8B-4E10-99F0-EC3E3975BF3D}"/>
            </a:ext>
          </a:extLst>
        </xdr:cNvPr>
        <xdr:cNvSpPr txBox="1"/>
      </xdr:nvSpPr>
      <xdr:spPr>
        <a:xfrm>
          <a:off x="17966574" y="15857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26" name="TextBox 25">
          <a:extLst>
            <a:ext uri="{FF2B5EF4-FFF2-40B4-BE49-F238E27FC236}">
              <a16:creationId xmlns:a16="http://schemas.microsoft.com/office/drawing/2014/main" id="{E3EE564D-1382-4D4E-A184-B8BAAA850FCD}"/>
            </a:ext>
          </a:extLst>
        </xdr:cNvPr>
        <xdr:cNvSpPr txBox="1"/>
      </xdr:nvSpPr>
      <xdr:spPr>
        <a:xfrm>
          <a:off x="17966574" y="16184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0</xdr:rowOff>
    </xdr:from>
    <xdr:ext cx="184731" cy="264560"/>
    <xdr:sp macro="" textlink="">
      <xdr:nvSpPr>
        <xdr:cNvPr id="27" name="TextBox 26">
          <a:extLst>
            <a:ext uri="{FF2B5EF4-FFF2-40B4-BE49-F238E27FC236}">
              <a16:creationId xmlns:a16="http://schemas.microsoft.com/office/drawing/2014/main" id="{463EC177-E272-4EBB-8B51-4E70784D8383}"/>
            </a:ext>
          </a:extLst>
        </xdr:cNvPr>
        <xdr:cNvSpPr txBox="1"/>
      </xdr:nvSpPr>
      <xdr:spPr>
        <a:xfrm>
          <a:off x="17966574" y="16512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28" name="TextBox 27">
          <a:extLst>
            <a:ext uri="{FF2B5EF4-FFF2-40B4-BE49-F238E27FC236}">
              <a16:creationId xmlns:a16="http://schemas.microsoft.com/office/drawing/2014/main" id="{DE7C1677-45EF-437F-B339-85D6604EECA8}"/>
            </a:ext>
          </a:extLst>
        </xdr:cNvPr>
        <xdr:cNvSpPr txBox="1"/>
      </xdr:nvSpPr>
      <xdr:spPr>
        <a:xfrm>
          <a:off x="17966574" y="1684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29" name="TextBox 28">
          <a:extLst>
            <a:ext uri="{FF2B5EF4-FFF2-40B4-BE49-F238E27FC236}">
              <a16:creationId xmlns:a16="http://schemas.microsoft.com/office/drawing/2014/main" id="{E67411BD-2B57-45AE-86B8-0ED7A37867F6}"/>
            </a:ext>
          </a:extLst>
        </xdr:cNvPr>
        <xdr:cNvSpPr txBox="1"/>
      </xdr:nvSpPr>
      <xdr:spPr>
        <a:xfrm>
          <a:off x="17966574" y="17495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30" name="TextBox 29">
          <a:extLst>
            <a:ext uri="{FF2B5EF4-FFF2-40B4-BE49-F238E27FC236}">
              <a16:creationId xmlns:a16="http://schemas.microsoft.com/office/drawing/2014/main" id="{2CF17F68-59A4-4ED5-9F7F-784BB09A00F3}"/>
            </a:ext>
          </a:extLst>
        </xdr:cNvPr>
        <xdr:cNvSpPr txBox="1"/>
      </xdr:nvSpPr>
      <xdr:spPr>
        <a:xfrm>
          <a:off x="17966574" y="178231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31" name="TextBox 30">
          <a:extLst>
            <a:ext uri="{FF2B5EF4-FFF2-40B4-BE49-F238E27FC236}">
              <a16:creationId xmlns:a16="http://schemas.microsoft.com/office/drawing/2014/main" id="{32C096F6-DEDF-4F91-B36E-FEFC361280DF}"/>
            </a:ext>
          </a:extLst>
        </xdr:cNvPr>
        <xdr:cNvSpPr txBox="1"/>
      </xdr:nvSpPr>
      <xdr:spPr>
        <a:xfrm>
          <a:off x="17966574" y="18158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32" name="TextBox 31">
          <a:extLst>
            <a:ext uri="{FF2B5EF4-FFF2-40B4-BE49-F238E27FC236}">
              <a16:creationId xmlns:a16="http://schemas.microsoft.com/office/drawing/2014/main" id="{8D2EBD10-03F4-4F37-8F13-48E1ACB8C33D}"/>
            </a:ext>
          </a:extLst>
        </xdr:cNvPr>
        <xdr:cNvSpPr txBox="1"/>
      </xdr:nvSpPr>
      <xdr:spPr>
        <a:xfrm>
          <a:off x="12457314" y="3230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33" name="TextBox 32">
          <a:extLst>
            <a:ext uri="{FF2B5EF4-FFF2-40B4-BE49-F238E27FC236}">
              <a16:creationId xmlns:a16="http://schemas.microsoft.com/office/drawing/2014/main" id="{C7C64273-F5BD-41D0-A9F6-E7944462C6CF}"/>
            </a:ext>
          </a:extLst>
        </xdr:cNvPr>
        <xdr:cNvSpPr txBox="1"/>
      </xdr:nvSpPr>
      <xdr:spPr>
        <a:xfrm>
          <a:off x="18332334" y="1161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34" name="TextBox 33">
          <a:extLst>
            <a:ext uri="{FF2B5EF4-FFF2-40B4-BE49-F238E27FC236}">
              <a16:creationId xmlns:a16="http://schemas.microsoft.com/office/drawing/2014/main" id="{2172887A-111C-41EF-AA66-AE52825A0649}"/>
            </a:ext>
          </a:extLst>
        </xdr:cNvPr>
        <xdr:cNvSpPr txBox="1"/>
      </xdr:nvSpPr>
      <xdr:spPr>
        <a:xfrm>
          <a:off x="18332334" y="11612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35" name="TextBox 34">
          <a:extLst>
            <a:ext uri="{FF2B5EF4-FFF2-40B4-BE49-F238E27FC236}">
              <a16:creationId xmlns:a16="http://schemas.microsoft.com/office/drawing/2014/main" id="{3E07A797-29FC-4C9A-A510-608622F4A39E}"/>
            </a:ext>
          </a:extLst>
        </xdr:cNvPr>
        <xdr:cNvSpPr txBox="1"/>
      </xdr:nvSpPr>
      <xdr:spPr>
        <a:xfrm>
          <a:off x="18332334" y="12001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36" name="TextBox 35">
          <a:extLst>
            <a:ext uri="{FF2B5EF4-FFF2-40B4-BE49-F238E27FC236}">
              <a16:creationId xmlns:a16="http://schemas.microsoft.com/office/drawing/2014/main" id="{0FA10EE8-F1C8-4C07-8FD4-37EC984A7631}"/>
            </a:ext>
          </a:extLst>
        </xdr:cNvPr>
        <xdr:cNvSpPr txBox="1"/>
      </xdr:nvSpPr>
      <xdr:spPr>
        <a:xfrm>
          <a:off x="18073254" y="1016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37" name="TextBox 36">
          <a:extLst>
            <a:ext uri="{FF2B5EF4-FFF2-40B4-BE49-F238E27FC236}">
              <a16:creationId xmlns:a16="http://schemas.microsoft.com/office/drawing/2014/main" id="{81926E86-709A-4875-A9E8-F7FFED5527DE}"/>
            </a:ext>
          </a:extLst>
        </xdr:cNvPr>
        <xdr:cNvSpPr txBox="1"/>
      </xdr:nvSpPr>
      <xdr:spPr>
        <a:xfrm>
          <a:off x="18073254" y="1016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0</xdr:rowOff>
    </xdr:from>
    <xdr:ext cx="184731" cy="264560"/>
    <xdr:sp macro="" textlink="">
      <xdr:nvSpPr>
        <xdr:cNvPr id="38" name="TextBox 37">
          <a:extLst>
            <a:ext uri="{FF2B5EF4-FFF2-40B4-BE49-F238E27FC236}">
              <a16:creationId xmlns:a16="http://schemas.microsoft.com/office/drawing/2014/main" id="{4737EB34-8BFF-43DC-806D-D35DA49C6B42}"/>
            </a:ext>
          </a:extLst>
        </xdr:cNvPr>
        <xdr:cNvSpPr txBox="1"/>
      </xdr:nvSpPr>
      <xdr:spPr>
        <a:xfrm>
          <a:off x="18073254" y="10309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39" name="TextBox 38">
          <a:extLst>
            <a:ext uri="{FF2B5EF4-FFF2-40B4-BE49-F238E27FC236}">
              <a16:creationId xmlns:a16="http://schemas.microsoft.com/office/drawing/2014/main" id="{E38AB2E1-26D4-48EE-8680-D2E442D8D29C}"/>
            </a:ext>
          </a:extLst>
        </xdr:cNvPr>
        <xdr:cNvSpPr txBox="1"/>
      </xdr:nvSpPr>
      <xdr:spPr>
        <a:xfrm>
          <a:off x="18073254" y="1046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40" name="TextBox 39">
          <a:extLst>
            <a:ext uri="{FF2B5EF4-FFF2-40B4-BE49-F238E27FC236}">
              <a16:creationId xmlns:a16="http://schemas.microsoft.com/office/drawing/2014/main" id="{4A6C8866-8E28-4869-9DAF-260B796127E9}"/>
            </a:ext>
          </a:extLst>
        </xdr:cNvPr>
        <xdr:cNvSpPr txBox="1"/>
      </xdr:nvSpPr>
      <xdr:spPr>
        <a:xfrm>
          <a:off x="18073254" y="10759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41" name="TextBox 40">
          <a:extLst>
            <a:ext uri="{FF2B5EF4-FFF2-40B4-BE49-F238E27FC236}">
              <a16:creationId xmlns:a16="http://schemas.microsoft.com/office/drawing/2014/main" id="{BE8585B6-6D10-487D-9D30-96A2FB76739C}"/>
            </a:ext>
          </a:extLst>
        </xdr:cNvPr>
        <xdr:cNvSpPr txBox="1"/>
      </xdr:nvSpPr>
      <xdr:spPr>
        <a:xfrm>
          <a:off x="18073254" y="11056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42" name="TextBox 41">
          <a:extLst>
            <a:ext uri="{FF2B5EF4-FFF2-40B4-BE49-F238E27FC236}">
              <a16:creationId xmlns:a16="http://schemas.microsoft.com/office/drawing/2014/main" id="{7EC2C868-4BB9-4FC7-90DB-7DDB21400C1F}"/>
            </a:ext>
          </a:extLst>
        </xdr:cNvPr>
        <xdr:cNvSpPr txBox="1"/>
      </xdr:nvSpPr>
      <xdr:spPr>
        <a:xfrm>
          <a:off x="18073254" y="10165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0</xdr:rowOff>
    </xdr:from>
    <xdr:ext cx="184731" cy="264560"/>
    <xdr:sp macro="" textlink="">
      <xdr:nvSpPr>
        <xdr:cNvPr id="43" name="TextBox 42">
          <a:extLst>
            <a:ext uri="{FF2B5EF4-FFF2-40B4-BE49-F238E27FC236}">
              <a16:creationId xmlns:a16="http://schemas.microsoft.com/office/drawing/2014/main" id="{2FBACEB4-1E77-4DCB-8385-852847EAFBF8}"/>
            </a:ext>
          </a:extLst>
        </xdr:cNvPr>
        <xdr:cNvSpPr txBox="1"/>
      </xdr:nvSpPr>
      <xdr:spPr>
        <a:xfrm>
          <a:off x="18073254" y="103098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44" name="TextBox 43">
          <a:extLst>
            <a:ext uri="{FF2B5EF4-FFF2-40B4-BE49-F238E27FC236}">
              <a16:creationId xmlns:a16="http://schemas.microsoft.com/office/drawing/2014/main" id="{7F2AC493-EEDA-4121-B967-BFC1A60A1B00}"/>
            </a:ext>
          </a:extLst>
        </xdr:cNvPr>
        <xdr:cNvSpPr txBox="1"/>
      </xdr:nvSpPr>
      <xdr:spPr>
        <a:xfrm>
          <a:off x="13044054" y="20345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45" name="TextBox 44">
          <a:extLst>
            <a:ext uri="{FF2B5EF4-FFF2-40B4-BE49-F238E27FC236}">
              <a16:creationId xmlns:a16="http://schemas.microsoft.com/office/drawing/2014/main" id="{8F0330BA-91C8-43C7-8F8A-B526348B6BDE}"/>
            </a:ext>
          </a:extLst>
        </xdr:cNvPr>
        <xdr:cNvSpPr txBox="1"/>
      </xdr:nvSpPr>
      <xdr:spPr>
        <a:xfrm>
          <a:off x="13044054" y="2331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46" name="TextBox 45">
          <a:extLst>
            <a:ext uri="{FF2B5EF4-FFF2-40B4-BE49-F238E27FC236}">
              <a16:creationId xmlns:a16="http://schemas.microsoft.com/office/drawing/2014/main" id="{8D980646-06D8-4A8B-8630-9E5662A32C80}"/>
            </a:ext>
          </a:extLst>
        </xdr:cNvPr>
        <xdr:cNvSpPr txBox="1"/>
      </xdr:nvSpPr>
      <xdr:spPr>
        <a:xfrm>
          <a:off x="19170534" y="107518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47" name="TextBox 46">
          <a:extLst>
            <a:ext uri="{FF2B5EF4-FFF2-40B4-BE49-F238E27FC236}">
              <a16:creationId xmlns:a16="http://schemas.microsoft.com/office/drawing/2014/main" id="{AE42D49A-41F9-4F1A-85F1-8EAB6AA077E3}"/>
            </a:ext>
          </a:extLst>
        </xdr:cNvPr>
        <xdr:cNvSpPr txBox="1"/>
      </xdr:nvSpPr>
      <xdr:spPr>
        <a:xfrm>
          <a:off x="19170534" y="11140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26</xdr:row>
      <xdr:rowOff>152400</xdr:rowOff>
    </xdr:from>
    <xdr:ext cx="184731" cy="264560"/>
    <xdr:sp macro="" textlink="">
      <xdr:nvSpPr>
        <xdr:cNvPr id="48" name="TextBox 47">
          <a:extLst>
            <a:ext uri="{FF2B5EF4-FFF2-40B4-BE49-F238E27FC236}">
              <a16:creationId xmlns:a16="http://schemas.microsoft.com/office/drawing/2014/main" id="{4D628B10-317F-46E8-A0F4-011E958E1514}"/>
            </a:ext>
          </a:extLst>
        </xdr:cNvPr>
        <xdr:cNvSpPr txBox="1"/>
      </xdr:nvSpPr>
      <xdr:spPr>
        <a:xfrm>
          <a:off x="19414374" y="9997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26</xdr:row>
      <xdr:rowOff>152400</xdr:rowOff>
    </xdr:from>
    <xdr:ext cx="184731" cy="264560"/>
    <xdr:sp macro="" textlink="">
      <xdr:nvSpPr>
        <xdr:cNvPr id="49" name="TextBox 48">
          <a:extLst>
            <a:ext uri="{FF2B5EF4-FFF2-40B4-BE49-F238E27FC236}">
              <a16:creationId xmlns:a16="http://schemas.microsoft.com/office/drawing/2014/main" id="{C8B9E2B4-33A5-43AB-BA46-FFABE8940EFA}"/>
            </a:ext>
          </a:extLst>
        </xdr:cNvPr>
        <xdr:cNvSpPr txBox="1"/>
      </xdr:nvSpPr>
      <xdr:spPr>
        <a:xfrm>
          <a:off x="19414374" y="9997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152400</xdr:rowOff>
    </xdr:from>
    <xdr:ext cx="184731" cy="264560"/>
    <xdr:sp macro="" textlink="">
      <xdr:nvSpPr>
        <xdr:cNvPr id="50" name="TextBox 49">
          <a:extLst>
            <a:ext uri="{FF2B5EF4-FFF2-40B4-BE49-F238E27FC236}">
              <a16:creationId xmlns:a16="http://schemas.microsoft.com/office/drawing/2014/main" id="{E67453F6-0443-48F1-BE30-F12EA61AE1DA}"/>
            </a:ext>
          </a:extLst>
        </xdr:cNvPr>
        <xdr:cNvSpPr txBox="1"/>
      </xdr:nvSpPr>
      <xdr:spPr>
        <a:xfrm>
          <a:off x="19414374" y="103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152400</xdr:rowOff>
    </xdr:from>
    <xdr:ext cx="184731" cy="264560"/>
    <xdr:sp macro="" textlink="">
      <xdr:nvSpPr>
        <xdr:cNvPr id="51" name="TextBox 50">
          <a:extLst>
            <a:ext uri="{FF2B5EF4-FFF2-40B4-BE49-F238E27FC236}">
              <a16:creationId xmlns:a16="http://schemas.microsoft.com/office/drawing/2014/main" id="{C2ACFCD2-6868-411F-8D9C-DCBA4B1D4EFF}"/>
            </a:ext>
          </a:extLst>
        </xdr:cNvPr>
        <xdr:cNvSpPr txBox="1"/>
      </xdr:nvSpPr>
      <xdr:spPr>
        <a:xfrm>
          <a:off x="19414374"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152400</xdr:rowOff>
    </xdr:from>
    <xdr:ext cx="184731" cy="264560"/>
    <xdr:sp macro="" textlink="">
      <xdr:nvSpPr>
        <xdr:cNvPr id="52" name="TextBox 51">
          <a:extLst>
            <a:ext uri="{FF2B5EF4-FFF2-40B4-BE49-F238E27FC236}">
              <a16:creationId xmlns:a16="http://schemas.microsoft.com/office/drawing/2014/main" id="{396D8C2D-EF99-46F0-BA22-874E82ED3D89}"/>
            </a:ext>
          </a:extLst>
        </xdr:cNvPr>
        <xdr:cNvSpPr txBox="1"/>
      </xdr:nvSpPr>
      <xdr:spPr>
        <a:xfrm>
          <a:off x="19414374" y="103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53" name="TextBox 52">
          <a:extLst>
            <a:ext uri="{FF2B5EF4-FFF2-40B4-BE49-F238E27FC236}">
              <a16:creationId xmlns:a16="http://schemas.microsoft.com/office/drawing/2014/main" id="{0E77C06C-13E9-4AD1-ACEF-1D361B678D6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54" name="TextBox 53">
          <a:extLst>
            <a:ext uri="{FF2B5EF4-FFF2-40B4-BE49-F238E27FC236}">
              <a16:creationId xmlns:a16="http://schemas.microsoft.com/office/drawing/2014/main" id="{88B391B3-9844-4F93-98D5-5F87D9634A3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55" name="TextBox 54">
          <a:extLst>
            <a:ext uri="{FF2B5EF4-FFF2-40B4-BE49-F238E27FC236}">
              <a16:creationId xmlns:a16="http://schemas.microsoft.com/office/drawing/2014/main" id="{209AC830-E964-4569-A3D3-E0C3836548B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56" name="TextBox 55">
          <a:extLst>
            <a:ext uri="{FF2B5EF4-FFF2-40B4-BE49-F238E27FC236}">
              <a16:creationId xmlns:a16="http://schemas.microsoft.com/office/drawing/2014/main" id="{7673AE0F-E8DD-4627-9A7F-B5B0DA37154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57" name="TextBox 56">
          <a:extLst>
            <a:ext uri="{FF2B5EF4-FFF2-40B4-BE49-F238E27FC236}">
              <a16:creationId xmlns:a16="http://schemas.microsoft.com/office/drawing/2014/main" id="{9CB51BDD-9412-4B9A-86B8-4CD735D3684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58" name="TextBox 57">
          <a:extLst>
            <a:ext uri="{FF2B5EF4-FFF2-40B4-BE49-F238E27FC236}">
              <a16:creationId xmlns:a16="http://schemas.microsoft.com/office/drawing/2014/main" id="{CE892077-F2F0-4332-8DC8-9E5D48E7A59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59" name="TextBox 58">
          <a:extLst>
            <a:ext uri="{FF2B5EF4-FFF2-40B4-BE49-F238E27FC236}">
              <a16:creationId xmlns:a16="http://schemas.microsoft.com/office/drawing/2014/main" id="{5E89E0DC-2B3B-4859-A4FE-254A9A76F1E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0" name="TextBox 59">
          <a:extLst>
            <a:ext uri="{FF2B5EF4-FFF2-40B4-BE49-F238E27FC236}">
              <a16:creationId xmlns:a16="http://schemas.microsoft.com/office/drawing/2014/main" id="{6550F325-B68D-4774-B0A7-81F00F66317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1" name="TextBox 60">
          <a:extLst>
            <a:ext uri="{FF2B5EF4-FFF2-40B4-BE49-F238E27FC236}">
              <a16:creationId xmlns:a16="http://schemas.microsoft.com/office/drawing/2014/main" id="{CC44762E-AE3F-4F54-9509-536BBCCDF9A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2" name="TextBox 61">
          <a:extLst>
            <a:ext uri="{FF2B5EF4-FFF2-40B4-BE49-F238E27FC236}">
              <a16:creationId xmlns:a16="http://schemas.microsoft.com/office/drawing/2014/main" id="{28F33B61-4622-42FC-9A8D-3AF80EC3F7C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3" name="TextBox 62">
          <a:extLst>
            <a:ext uri="{FF2B5EF4-FFF2-40B4-BE49-F238E27FC236}">
              <a16:creationId xmlns:a16="http://schemas.microsoft.com/office/drawing/2014/main" id="{42250913-5FD2-494E-9831-8299ED56EFA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4" name="TextBox 63">
          <a:extLst>
            <a:ext uri="{FF2B5EF4-FFF2-40B4-BE49-F238E27FC236}">
              <a16:creationId xmlns:a16="http://schemas.microsoft.com/office/drawing/2014/main" id="{CEB5D88F-A633-4157-8C9F-CEF4C5E36DD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5" name="TextBox 64">
          <a:extLst>
            <a:ext uri="{FF2B5EF4-FFF2-40B4-BE49-F238E27FC236}">
              <a16:creationId xmlns:a16="http://schemas.microsoft.com/office/drawing/2014/main" id="{403D6EE7-DE09-44F2-BAD4-7A4C0FC3877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6" name="TextBox 65">
          <a:extLst>
            <a:ext uri="{FF2B5EF4-FFF2-40B4-BE49-F238E27FC236}">
              <a16:creationId xmlns:a16="http://schemas.microsoft.com/office/drawing/2014/main" id="{DCF78689-197F-45B2-8967-92FD7E9F4F0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7" name="TextBox 66">
          <a:extLst>
            <a:ext uri="{FF2B5EF4-FFF2-40B4-BE49-F238E27FC236}">
              <a16:creationId xmlns:a16="http://schemas.microsoft.com/office/drawing/2014/main" id="{F450ECF3-E17A-41BE-9360-00476A2D0AC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8" name="TextBox 67">
          <a:extLst>
            <a:ext uri="{FF2B5EF4-FFF2-40B4-BE49-F238E27FC236}">
              <a16:creationId xmlns:a16="http://schemas.microsoft.com/office/drawing/2014/main" id="{C2883F98-5378-456C-8A11-9BD9AAFB672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69" name="TextBox 68">
          <a:extLst>
            <a:ext uri="{FF2B5EF4-FFF2-40B4-BE49-F238E27FC236}">
              <a16:creationId xmlns:a16="http://schemas.microsoft.com/office/drawing/2014/main" id="{3F2DB587-2183-40E0-935D-F0E091E940E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0" name="TextBox 69">
          <a:extLst>
            <a:ext uri="{FF2B5EF4-FFF2-40B4-BE49-F238E27FC236}">
              <a16:creationId xmlns:a16="http://schemas.microsoft.com/office/drawing/2014/main" id="{29F9A19C-EA2B-4864-B891-16B2F2AD272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1" name="TextBox 70">
          <a:extLst>
            <a:ext uri="{FF2B5EF4-FFF2-40B4-BE49-F238E27FC236}">
              <a16:creationId xmlns:a16="http://schemas.microsoft.com/office/drawing/2014/main" id="{5D4921E3-9243-4FD5-88C7-48D812B9DBE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2" name="TextBox 71">
          <a:extLst>
            <a:ext uri="{FF2B5EF4-FFF2-40B4-BE49-F238E27FC236}">
              <a16:creationId xmlns:a16="http://schemas.microsoft.com/office/drawing/2014/main" id="{50DBE726-DE51-466D-A74C-D889FE84A34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3" name="TextBox 72">
          <a:extLst>
            <a:ext uri="{FF2B5EF4-FFF2-40B4-BE49-F238E27FC236}">
              <a16:creationId xmlns:a16="http://schemas.microsoft.com/office/drawing/2014/main" id="{C8EE8421-A655-4DC4-8AE4-29D7622E453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4" name="TextBox 73">
          <a:extLst>
            <a:ext uri="{FF2B5EF4-FFF2-40B4-BE49-F238E27FC236}">
              <a16:creationId xmlns:a16="http://schemas.microsoft.com/office/drawing/2014/main" id="{5A5E6FFE-C6F8-4BBB-A8EA-5C9A0CF53F4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5" name="TextBox 74">
          <a:extLst>
            <a:ext uri="{FF2B5EF4-FFF2-40B4-BE49-F238E27FC236}">
              <a16:creationId xmlns:a16="http://schemas.microsoft.com/office/drawing/2014/main" id="{E0DDD70C-8558-4079-893B-6F7DF3BCD69C}"/>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6" name="TextBox 75">
          <a:extLst>
            <a:ext uri="{FF2B5EF4-FFF2-40B4-BE49-F238E27FC236}">
              <a16:creationId xmlns:a16="http://schemas.microsoft.com/office/drawing/2014/main" id="{B09A3C8A-A44A-4386-8633-4799CC15D9F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7" name="TextBox 76">
          <a:extLst>
            <a:ext uri="{FF2B5EF4-FFF2-40B4-BE49-F238E27FC236}">
              <a16:creationId xmlns:a16="http://schemas.microsoft.com/office/drawing/2014/main" id="{48EDDB10-B540-4156-BF3C-AD1C6C1A51C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8" name="TextBox 77">
          <a:extLst>
            <a:ext uri="{FF2B5EF4-FFF2-40B4-BE49-F238E27FC236}">
              <a16:creationId xmlns:a16="http://schemas.microsoft.com/office/drawing/2014/main" id="{9D6AD278-7E2A-4D7F-AC06-86663724179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79" name="TextBox 78">
          <a:extLst>
            <a:ext uri="{FF2B5EF4-FFF2-40B4-BE49-F238E27FC236}">
              <a16:creationId xmlns:a16="http://schemas.microsoft.com/office/drawing/2014/main" id="{E6CB78DD-E6CB-46D1-A7ED-5CD2E024AF7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0" name="TextBox 79">
          <a:extLst>
            <a:ext uri="{FF2B5EF4-FFF2-40B4-BE49-F238E27FC236}">
              <a16:creationId xmlns:a16="http://schemas.microsoft.com/office/drawing/2014/main" id="{D0494CD7-50F7-4BCA-B2A8-DF5C16A4464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1" name="TextBox 80">
          <a:extLst>
            <a:ext uri="{FF2B5EF4-FFF2-40B4-BE49-F238E27FC236}">
              <a16:creationId xmlns:a16="http://schemas.microsoft.com/office/drawing/2014/main" id="{7CC82F53-1ACE-4D51-B250-8EC289EB6D5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2" name="TextBox 81">
          <a:extLst>
            <a:ext uri="{FF2B5EF4-FFF2-40B4-BE49-F238E27FC236}">
              <a16:creationId xmlns:a16="http://schemas.microsoft.com/office/drawing/2014/main" id="{9F0C2F8B-5F68-47AD-B677-AB758759C10C}"/>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3" name="TextBox 82">
          <a:extLst>
            <a:ext uri="{FF2B5EF4-FFF2-40B4-BE49-F238E27FC236}">
              <a16:creationId xmlns:a16="http://schemas.microsoft.com/office/drawing/2014/main" id="{3F3D8AF6-4696-41ED-A2DD-C7CEDE8BFE3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4" name="TextBox 83">
          <a:extLst>
            <a:ext uri="{FF2B5EF4-FFF2-40B4-BE49-F238E27FC236}">
              <a16:creationId xmlns:a16="http://schemas.microsoft.com/office/drawing/2014/main" id="{C452BC8F-9785-4EC6-83EA-9BA592BF9FF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5" name="TextBox 84">
          <a:extLst>
            <a:ext uri="{FF2B5EF4-FFF2-40B4-BE49-F238E27FC236}">
              <a16:creationId xmlns:a16="http://schemas.microsoft.com/office/drawing/2014/main" id="{13209491-CEBD-4D6E-9003-9D236DD2822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6" name="TextBox 85">
          <a:extLst>
            <a:ext uri="{FF2B5EF4-FFF2-40B4-BE49-F238E27FC236}">
              <a16:creationId xmlns:a16="http://schemas.microsoft.com/office/drawing/2014/main" id="{CB46C41A-E5B8-48C9-A8C7-064E4403E80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7" name="TextBox 86">
          <a:extLst>
            <a:ext uri="{FF2B5EF4-FFF2-40B4-BE49-F238E27FC236}">
              <a16:creationId xmlns:a16="http://schemas.microsoft.com/office/drawing/2014/main" id="{5C5DE60D-9E9C-4DE9-835A-D3AD6F54B9F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8" name="TextBox 87">
          <a:extLst>
            <a:ext uri="{FF2B5EF4-FFF2-40B4-BE49-F238E27FC236}">
              <a16:creationId xmlns:a16="http://schemas.microsoft.com/office/drawing/2014/main" id="{C21F4063-4249-4E2D-902D-2393C5D7184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89" name="TextBox 88">
          <a:extLst>
            <a:ext uri="{FF2B5EF4-FFF2-40B4-BE49-F238E27FC236}">
              <a16:creationId xmlns:a16="http://schemas.microsoft.com/office/drawing/2014/main" id="{9ABA1E72-ED7C-4A70-BB1D-6567E1872B9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0" name="TextBox 89">
          <a:extLst>
            <a:ext uri="{FF2B5EF4-FFF2-40B4-BE49-F238E27FC236}">
              <a16:creationId xmlns:a16="http://schemas.microsoft.com/office/drawing/2014/main" id="{821F75C7-2ED6-4CDA-A3F4-C22C666D94A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1" name="TextBox 90">
          <a:extLst>
            <a:ext uri="{FF2B5EF4-FFF2-40B4-BE49-F238E27FC236}">
              <a16:creationId xmlns:a16="http://schemas.microsoft.com/office/drawing/2014/main" id="{676E0903-AD7D-486F-9677-5B1DE665283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2" name="TextBox 91">
          <a:extLst>
            <a:ext uri="{FF2B5EF4-FFF2-40B4-BE49-F238E27FC236}">
              <a16:creationId xmlns:a16="http://schemas.microsoft.com/office/drawing/2014/main" id="{BCF6FDBF-110F-48F5-AD9A-6B3AD9B50C4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3" name="TextBox 92">
          <a:extLst>
            <a:ext uri="{FF2B5EF4-FFF2-40B4-BE49-F238E27FC236}">
              <a16:creationId xmlns:a16="http://schemas.microsoft.com/office/drawing/2014/main" id="{9FA4D798-3BE5-468D-B4DC-B112E39D1E5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4" name="TextBox 93">
          <a:extLst>
            <a:ext uri="{FF2B5EF4-FFF2-40B4-BE49-F238E27FC236}">
              <a16:creationId xmlns:a16="http://schemas.microsoft.com/office/drawing/2014/main" id="{7C34DB20-B8A9-4E3E-B3C7-0841BB3E0A2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5" name="TextBox 94">
          <a:extLst>
            <a:ext uri="{FF2B5EF4-FFF2-40B4-BE49-F238E27FC236}">
              <a16:creationId xmlns:a16="http://schemas.microsoft.com/office/drawing/2014/main" id="{336CEF44-F28B-4783-9EEB-8735CB52E11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6" name="TextBox 95">
          <a:extLst>
            <a:ext uri="{FF2B5EF4-FFF2-40B4-BE49-F238E27FC236}">
              <a16:creationId xmlns:a16="http://schemas.microsoft.com/office/drawing/2014/main" id="{86486731-FD56-4C7C-8193-C39DD7ADB33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7" name="TextBox 96">
          <a:extLst>
            <a:ext uri="{FF2B5EF4-FFF2-40B4-BE49-F238E27FC236}">
              <a16:creationId xmlns:a16="http://schemas.microsoft.com/office/drawing/2014/main" id="{AAA31A4F-0285-4FFC-8815-39671D807EC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8" name="TextBox 97">
          <a:extLst>
            <a:ext uri="{FF2B5EF4-FFF2-40B4-BE49-F238E27FC236}">
              <a16:creationId xmlns:a16="http://schemas.microsoft.com/office/drawing/2014/main" id="{4FB9E54E-F8DD-4F23-8ED7-CCD6A5D6424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99" name="TextBox 98">
          <a:extLst>
            <a:ext uri="{FF2B5EF4-FFF2-40B4-BE49-F238E27FC236}">
              <a16:creationId xmlns:a16="http://schemas.microsoft.com/office/drawing/2014/main" id="{5F443AC3-D9CA-44B4-A668-DD856598722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0" name="TextBox 99">
          <a:extLst>
            <a:ext uri="{FF2B5EF4-FFF2-40B4-BE49-F238E27FC236}">
              <a16:creationId xmlns:a16="http://schemas.microsoft.com/office/drawing/2014/main" id="{B427C9F9-1041-4782-9FA2-0FC93CA160E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1" name="TextBox 100">
          <a:extLst>
            <a:ext uri="{FF2B5EF4-FFF2-40B4-BE49-F238E27FC236}">
              <a16:creationId xmlns:a16="http://schemas.microsoft.com/office/drawing/2014/main" id="{3B0D74FF-D252-4747-B644-14E4E3E9A26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2" name="TextBox 101">
          <a:extLst>
            <a:ext uri="{FF2B5EF4-FFF2-40B4-BE49-F238E27FC236}">
              <a16:creationId xmlns:a16="http://schemas.microsoft.com/office/drawing/2014/main" id="{717D9E25-D7FC-411F-97A3-780F71CCE1A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3" name="TextBox 102">
          <a:extLst>
            <a:ext uri="{FF2B5EF4-FFF2-40B4-BE49-F238E27FC236}">
              <a16:creationId xmlns:a16="http://schemas.microsoft.com/office/drawing/2014/main" id="{C586BB37-F8E8-4AF6-A971-6D4577B0F7E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4" name="TextBox 103">
          <a:extLst>
            <a:ext uri="{FF2B5EF4-FFF2-40B4-BE49-F238E27FC236}">
              <a16:creationId xmlns:a16="http://schemas.microsoft.com/office/drawing/2014/main" id="{DF930FE3-BC24-446D-B65B-7624B802AC6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5" name="TextBox 104">
          <a:extLst>
            <a:ext uri="{FF2B5EF4-FFF2-40B4-BE49-F238E27FC236}">
              <a16:creationId xmlns:a16="http://schemas.microsoft.com/office/drawing/2014/main" id="{5C29BF00-6CE7-4BE3-908E-A8C0587C621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6" name="TextBox 105">
          <a:extLst>
            <a:ext uri="{FF2B5EF4-FFF2-40B4-BE49-F238E27FC236}">
              <a16:creationId xmlns:a16="http://schemas.microsoft.com/office/drawing/2014/main" id="{F35F7565-0E1E-409B-BA7A-9642827E6C8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7" name="TextBox 106">
          <a:extLst>
            <a:ext uri="{FF2B5EF4-FFF2-40B4-BE49-F238E27FC236}">
              <a16:creationId xmlns:a16="http://schemas.microsoft.com/office/drawing/2014/main" id="{03BF4BD8-6DBB-45BA-B17A-55FF74D8B06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8" name="TextBox 107">
          <a:extLst>
            <a:ext uri="{FF2B5EF4-FFF2-40B4-BE49-F238E27FC236}">
              <a16:creationId xmlns:a16="http://schemas.microsoft.com/office/drawing/2014/main" id="{945D4FEB-3143-4915-A776-12CBB34C893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09" name="TextBox 108">
          <a:extLst>
            <a:ext uri="{FF2B5EF4-FFF2-40B4-BE49-F238E27FC236}">
              <a16:creationId xmlns:a16="http://schemas.microsoft.com/office/drawing/2014/main" id="{860620C6-EBF5-4A22-904B-8DCD1419B7A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0" name="TextBox 109">
          <a:extLst>
            <a:ext uri="{FF2B5EF4-FFF2-40B4-BE49-F238E27FC236}">
              <a16:creationId xmlns:a16="http://schemas.microsoft.com/office/drawing/2014/main" id="{957FB221-14FC-4D68-8781-FDE13BA7BFE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1" name="TextBox 110">
          <a:extLst>
            <a:ext uri="{FF2B5EF4-FFF2-40B4-BE49-F238E27FC236}">
              <a16:creationId xmlns:a16="http://schemas.microsoft.com/office/drawing/2014/main" id="{B1FD4756-EC6B-468B-9DEF-FCD7E93D532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2" name="TextBox 111">
          <a:extLst>
            <a:ext uri="{FF2B5EF4-FFF2-40B4-BE49-F238E27FC236}">
              <a16:creationId xmlns:a16="http://schemas.microsoft.com/office/drawing/2014/main" id="{517AFBA3-7C7D-4D35-BEB4-95260694F3D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3" name="TextBox 112">
          <a:extLst>
            <a:ext uri="{FF2B5EF4-FFF2-40B4-BE49-F238E27FC236}">
              <a16:creationId xmlns:a16="http://schemas.microsoft.com/office/drawing/2014/main" id="{A93B0251-F867-4DCF-98E9-83BF1AB55AA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4" name="TextBox 113">
          <a:extLst>
            <a:ext uri="{FF2B5EF4-FFF2-40B4-BE49-F238E27FC236}">
              <a16:creationId xmlns:a16="http://schemas.microsoft.com/office/drawing/2014/main" id="{473BBE64-8D6B-4FA7-A134-F6CE03CF38A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5" name="TextBox 114">
          <a:extLst>
            <a:ext uri="{FF2B5EF4-FFF2-40B4-BE49-F238E27FC236}">
              <a16:creationId xmlns:a16="http://schemas.microsoft.com/office/drawing/2014/main" id="{DA204674-2F8A-4AA3-8854-ECB3F3213BE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6" name="TextBox 115">
          <a:extLst>
            <a:ext uri="{FF2B5EF4-FFF2-40B4-BE49-F238E27FC236}">
              <a16:creationId xmlns:a16="http://schemas.microsoft.com/office/drawing/2014/main" id="{013CFA6B-7559-4CBB-A6EC-0C899CA4839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7" name="TextBox 116">
          <a:extLst>
            <a:ext uri="{FF2B5EF4-FFF2-40B4-BE49-F238E27FC236}">
              <a16:creationId xmlns:a16="http://schemas.microsoft.com/office/drawing/2014/main" id="{55C0607D-A6B1-4D7A-AFD9-206E273D93A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8" name="TextBox 117">
          <a:extLst>
            <a:ext uri="{FF2B5EF4-FFF2-40B4-BE49-F238E27FC236}">
              <a16:creationId xmlns:a16="http://schemas.microsoft.com/office/drawing/2014/main" id="{3E5ECB73-8085-4FFD-99E2-C8F8606ADBA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19" name="TextBox 118">
          <a:extLst>
            <a:ext uri="{FF2B5EF4-FFF2-40B4-BE49-F238E27FC236}">
              <a16:creationId xmlns:a16="http://schemas.microsoft.com/office/drawing/2014/main" id="{11D3C675-2289-4392-AA2E-AB2C1FC03AE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0" name="TextBox 119">
          <a:extLst>
            <a:ext uri="{FF2B5EF4-FFF2-40B4-BE49-F238E27FC236}">
              <a16:creationId xmlns:a16="http://schemas.microsoft.com/office/drawing/2014/main" id="{E1DBE6DC-3C5A-4BFE-9E91-25556B25A4C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1" name="TextBox 120">
          <a:extLst>
            <a:ext uri="{FF2B5EF4-FFF2-40B4-BE49-F238E27FC236}">
              <a16:creationId xmlns:a16="http://schemas.microsoft.com/office/drawing/2014/main" id="{A60A07F0-ABEC-4A33-A691-CFA7773AD83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2" name="TextBox 121">
          <a:extLst>
            <a:ext uri="{FF2B5EF4-FFF2-40B4-BE49-F238E27FC236}">
              <a16:creationId xmlns:a16="http://schemas.microsoft.com/office/drawing/2014/main" id="{7C7CD40E-4090-472A-991B-911774779A7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3" name="TextBox 122">
          <a:extLst>
            <a:ext uri="{FF2B5EF4-FFF2-40B4-BE49-F238E27FC236}">
              <a16:creationId xmlns:a16="http://schemas.microsoft.com/office/drawing/2014/main" id="{A03F355D-62CB-4DBD-8FBF-40C8FA1F04B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4" name="TextBox 123">
          <a:extLst>
            <a:ext uri="{FF2B5EF4-FFF2-40B4-BE49-F238E27FC236}">
              <a16:creationId xmlns:a16="http://schemas.microsoft.com/office/drawing/2014/main" id="{802BCC22-8D5F-4267-A466-9667BB2CF3C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5" name="TextBox 124">
          <a:extLst>
            <a:ext uri="{FF2B5EF4-FFF2-40B4-BE49-F238E27FC236}">
              <a16:creationId xmlns:a16="http://schemas.microsoft.com/office/drawing/2014/main" id="{E38131FB-99B3-4FB0-966F-7AA6C03B44B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6" name="TextBox 125">
          <a:extLst>
            <a:ext uri="{FF2B5EF4-FFF2-40B4-BE49-F238E27FC236}">
              <a16:creationId xmlns:a16="http://schemas.microsoft.com/office/drawing/2014/main" id="{07A5824A-3D9F-4A45-9DB0-925AE7BCCBD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7" name="TextBox 126">
          <a:extLst>
            <a:ext uri="{FF2B5EF4-FFF2-40B4-BE49-F238E27FC236}">
              <a16:creationId xmlns:a16="http://schemas.microsoft.com/office/drawing/2014/main" id="{27351538-3F10-447B-8D63-6AA7F1E29DB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8" name="TextBox 127">
          <a:extLst>
            <a:ext uri="{FF2B5EF4-FFF2-40B4-BE49-F238E27FC236}">
              <a16:creationId xmlns:a16="http://schemas.microsoft.com/office/drawing/2014/main" id="{1809A1B6-C9AC-442C-BE8C-2FD47F7CA2C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29" name="TextBox 128">
          <a:extLst>
            <a:ext uri="{FF2B5EF4-FFF2-40B4-BE49-F238E27FC236}">
              <a16:creationId xmlns:a16="http://schemas.microsoft.com/office/drawing/2014/main" id="{BDAE6403-48CC-4C4A-9472-0E8EF5E7C7A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0" name="TextBox 129">
          <a:extLst>
            <a:ext uri="{FF2B5EF4-FFF2-40B4-BE49-F238E27FC236}">
              <a16:creationId xmlns:a16="http://schemas.microsoft.com/office/drawing/2014/main" id="{B86A3860-F882-4FE1-AA68-7169B0F36DF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1" name="TextBox 130">
          <a:extLst>
            <a:ext uri="{FF2B5EF4-FFF2-40B4-BE49-F238E27FC236}">
              <a16:creationId xmlns:a16="http://schemas.microsoft.com/office/drawing/2014/main" id="{B3E0A877-1BCB-4555-ACCD-F3963ABBD2E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2" name="TextBox 131">
          <a:extLst>
            <a:ext uri="{FF2B5EF4-FFF2-40B4-BE49-F238E27FC236}">
              <a16:creationId xmlns:a16="http://schemas.microsoft.com/office/drawing/2014/main" id="{F3D7D038-826D-4F6C-9533-829054DAEBD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3" name="TextBox 132">
          <a:extLst>
            <a:ext uri="{FF2B5EF4-FFF2-40B4-BE49-F238E27FC236}">
              <a16:creationId xmlns:a16="http://schemas.microsoft.com/office/drawing/2014/main" id="{D3A3044C-2D02-40D3-BF0C-2D95926BEB0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4" name="TextBox 133">
          <a:extLst>
            <a:ext uri="{FF2B5EF4-FFF2-40B4-BE49-F238E27FC236}">
              <a16:creationId xmlns:a16="http://schemas.microsoft.com/office/drawing/2014/main" id="{EE85F9E0-C235-45B8-9D70-E85C73134B1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5" name="TextBox 134">
          <a:extLst>
            <a:ext uri="{FF2B5EF4-FFF2-40B4-BE49-F238E27FC236}">
              <a16:creationId xmlns:a16="http://schemas.microsoft.com/office/drawing/2014/main" id="{1BCC70ED-EE18-4F20-AB66-D170C52B1A2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6" name="TextBox 135">
          <a:extLst>
            <a:ext uri="{FF2B5EF4-FFF2-40B4-BE49-F238E27FC236}">
              <a16:creationId xmlns:a16="http://schemas.microsoft.com/office/drawing/2014/main" id="{CB37D040-17C6-4770-BC74-EE20E7574F0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7" name="TextBox 136">
          <a:extLst>
            <a:ext uri="{FF2B5EF4-FFF2-40B4-BE49-F238E27FC236}">
              <a16:creationId xmlns:a16="http://schemas.microsoft.com/office/drawing/2014/main" id="{5BDED5B5-E714-4C4D-8D78-3D54452713D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8" name="TextBox 137">
          <a:extLst>
            <a:ext uri="{FF2B5EF4-FFF2-40B4-BE49-F238E27FC236}">
              <a16:creationId xmlns:a16="http://schemas.microsoft.com/office/drawing/2014/main" id="{44E83898-2E4D-43DE-969A-6CA626E0D80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39" name="TextBox 138">
          <a:extLst>
            <a:ext uri="{FF2B5EF4-FFF2-40B4-BE49-F238E27FC236}">
              <a16:creationId xmlns:a16="http://schemas.microsoft.com/office/drawing/2014/main" id="{EBD2CC52-AB28-4FB1-AAC0-4E3CA9A65EA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0" name="TextBox 139">
          <a:extLst>
            <a:ext uri="{FF2B5EF4-FFF2-40B4-BE49-F238E27FC236}">
              <a16:creationId xmlns:a16="http://schemas.microsoft.com/office/drawing/2014/main" id="{F49AE7B6-B13D-4FBB-841B-5E6067661A7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1" name="TextBox 140">
          <a:extLst>
            <a:ext uri="{FF2B5EF4-FFF2-40B4-BE49-F238E27FC236}">
              <a16:creationId xmlns:a16="http://schemas.microsoft.com/office/drawing/2014/main" id="{C60FDD82-65FE-4D14-A135-FA69E5ED638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2" name="TextBox 141">
          <a:extLst>
            <a:ext uri="{FF2B5EF4-FFF2-40B4-BE49-F238E27FC236}">
              <a16:creationId xmlns:a16="http://schemas.microsoft.com/office/drawing/2014/main" id="{3C591472-0D9D-40CF-9BD9-56F80478119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3" name="TextBox 142">
          <a:extLst>
            <a:ext uri="{FF2B5EF4-FFF2-40B4-BE49-F238E27FC236}">
              <a16:creationId xmlns:a16="http://schemas.microsoft.com/office/drawing/2014/main" id="{A04B67AE-B837-4312-BB1B-D93AA91A506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4" name="TextBox 143">
          <a:extLst>
            <a:ext uri="{FF2B5EF4-FFF2-40B4-BE49-F238E27FC236}">
              <a16:creationId xmlns:a16="http://schemas.microsoft.com/office/drawing/2014/main" id="{ACE45606-4F20-4C2A-A26D-9D248D38B88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5" name="TextBox 144">
          <a:extLst>
            <a:ext uri="{FF2B5EF4-FFF2-40B4-BE49-F238E27FC236}">
              <a16:creationId xmlns:a16="http://schemas.microsoft.com/office/drawing/2014/main" id="{C5F7A4D6-66EA-4503-8EA6-6533C30F312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6" name="TextBox 145">
          <a:extLst>
            <a:ext uri="{FF2B5EF4-FFF2-40B4-BE49-F238E27FC236}">
              <a16:creationId xmlns:a16="http://schemas.microsoft.com/office/drawing/2014/main" id="{2ABE77BE-4CBD-4735-A629-50DCC99C8FA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7" name="TextBox 146">
          <a:extLst>
            <a:ext uri="{FF2B5EF4-FFF2-40B4-BE49-F238E27FC236}">
              <a16:creationId xmlns:a16="http://schemas.microsoft.com/office/drawing/2014/main" id="{9ABAAF21-F3E3-4BC8-A1D9-225CBFD547A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8" name="TextBox 147">
          <a:extLst>
            <a:ext uri="{FF2B5EF4-FFF2-40B4-BE49-F238E27FC236}">
              <a16:creationId xmlns:a16="http://schemas.microsoft.com/office/drawing/2014/main" id="{15755A6E-795D-4118-B5F1-7F956F88E4C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49" name="TextBox 148">
          <a:extLst>
            <a:ext uri="{FF2B5EF4-FFF2-40B4-BE49-F238E27FC236}">
              <a16:creationId xmlns:a16="http://schemas.microsoft.com/office/drawing/2014/main" id="{3D01A0BD-D69D-47D8-AF10-D4B98EA85FF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0" name="TextBox 149">
          <a:extLst>
            <a:ext uri="{FF2B5EF4-FFF2-40B4-BE49-F238E27FC236}">
              <a16:creationId xmlns:a16="http://schemas.microsoft.com/office/drawing/2014/main" id="{04D8E272-F8D2-4C76-BABF-776563CA42D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1" name="TextBox 150">
          <a:extLst>
            <a:ext uri="{FF2B5EF4-FFF2-40B4-BE49-F238E27FC236}">
              <a16:creationId xmlns:a16="http://schemas.microsoft.com/office/drawing/2014/main" id="{6C58B0CB-6D3B-45EC-8E63-26583F23562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2" name="TextBox 151">
          <a:extLst>
            <a:ext uri="{FF2B5EF4-FFF2-40B4-BE49-F238E27FC236}">
              <a16:creationId xmlns:a16="http://schemas.microsoft.com/office/drawing/2014/main" id="{2125071F-E357-4964-87CE-3FC85CDE5E1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3" name="TextBox 152">
          <a:extLst>
            <a:ext uri="{FF2B5EF4-FFF2-40B4-BE49-F238E27FC236}">
              <a16:creationId xmlns:a16="http://schemas.microsoft.com/office/drawing/2014/main" id="{D35DAB45-D11A-4DF8-A370-CB730150814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4" name="TextBox 153">
          <a:extLst>
            <a:ext uri="{FF2B5EF4-FFF2-40B4-BE49-F238E27FC236}">
              <a16:creationId xmlns:a16="http://schemas.microsoft.com/office/drawing/2014/main" id="{89D87E81-EE18-4A01-9936-7FD091E38F8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5" name="TextBox 154">
          <a:extLst>
            <a:ext uri="{FF2B5EF4-FFF2-40B4-BE49-F238E27FC236}">
              <a16:creationId xmlns:a16="http://schemas.microsoft.com/office/drawing/2014/main" id="{3E4E5846-8F7B-4922-93BD-7A9554AF73E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6" name="TextBox 155">
          <a:extLst>
            <a:ext uri="{FF2B5EF4-FFF2-40B4-BE49-F238E27FC236}">
              <a16:creationId xmlns:a16="http://schemas.microsoft.com/office/drawing/2014/main" id="{4C366EBB-29AF-4D14-82D3-C51AFD61B75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7" name="TextBox 156">
          <a:extLst>
            <a:ext uri="{FF2B5EF4-FFF2-40B4-BE49-F238E27FC236}">
              <a16:creationId xmlns:a16="http://schemas.microsoft.com/office/drawing/2014/main" id="{50502FDB-F9B5-44FF-968A-46031423B57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8" name="TextBox 157">
          <a:extLst>
            <a:ext uri="{FF2B5EF4-FFF2-40B4-BE49-F238E27FC236}">
              <a16:creationId xmlns:a16="http://schemas.microsoft.com/office/drawing/2014/main" id="{BF6A58C0-2A35-4E18-911A-2AEF2E0931F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59" name="TextBox 158">
          <a:extLst>
            <a:ext uri="{FF2B5EF4-FFF2-40B4-BE49-F238E27FC236}">
              <a16:creationId xmlns:a16="http://schemas.microsoft.com/office/drawing/2014/main" id="{8925AD52-A645-4DDE-BD39-AB09FF72850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0" name="TextBox 159">
          <a:extLst>
            <a:ext uri="{FF2B5EF4-FFF2-40B4-BE49-F238E27FC236}">
              <a16:creationId xmlns:a16="http://schemas.microsoft.com/office/drawing/2014/main" id="{50B40C77-1066-47E8-B582-4B4A5CE02D4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1" name="TextBox 160">
          <a:extLst>
            <a:ext uri="{FF2B5EF4-FFF2-40B4-BE49-F238E27FC236}">
              <a16:creationId xmlns:a16="http://schemas.microsoft.com/office/drawing/2014/main" id="{251091E7-B43F-4709-A8B9-70C95C0CBE5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2" name="TextBox 161">
          <a:extLst>
            <a:ext uri="{FF2B5EF4-FFF2-40B4-BE49-F238E27FC236}">
              <a16:creationId xmlns:a16="http://schemas.microsoft.com/office/drawing/2014/main" id="{7A1A3C80-6379-485B-8E95-19C524C5A76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3" name="TextBox 162">
          <a:extLst>
            <a:ext uri="{FF2B5EF4-FFF2-40B4-BE49-F238E27FC236}">
              <a16:creationId xmlns:a16="http://schemas.microsoft.com/office/drawing/2014/main" id="{52008D49-F915-4FA2-A492-F4015B86E40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4" name="TextBox 163">
          <a:extLst>
            <a:ext uri="{FF2B5EF4-FFF2-40B4-BE49-F238E27FC236}">
              <a16:creationId xmlns:a16="http://schemas.microsoft.com/office/drawing/2014/main" id="{983FC4A3-4B25-4D89-86A6-00D475C762B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5" name="TextBox 164">
          <a:extLst>
            <a:ext uri="{FF2B5EF4-FFF2-40B4-BE49-F238E27FC236}">
              <a16:creationId xmlns:a16="http://schemas.microsoft.com/office/drawing/2014/main" id="{11E8DCE8-CF23-4C4E-8A37-BC3A7BEE108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6" name="TextBox 165">
          <a:extLst>
            <a:ext uri="{FF2B5EF4-FFF2-40B4-BE49-F238E27FC236}">
              <a16:creationId xmlns:a16="http://schemas.microsoft.com/office/drawing/2014/main" id="{BC6B6DAB-51BB-45D0-93E3-73BA5E3CB18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7" name="TextBox 166">
          <a:extLst>
            <a:ext uri="{FF2B5EF4-FFF2-40B4-BE49-F238E27FC236}">
              <a16:creationId xmlns:a16="http://schemas.microsoft.com/office/drawing/2014/main" id="{48EFCB30-B776-44A9-ACD6-77EB3D508EF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8" name="TextBox 167">
          <a:extLst>
            <a:ext uri="{FF2B5EF4-FFF2-40B4-BE49-F238E27FC236}">
              <a16:creationId xmlns:a16="http://schemas.microsoft.com/office/drawing/2014/main" id="{3A0F360A-5EB6-41FE-8120-E5A81F70E20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69" name="TextBox 168">
          <a:extLst>
            <a:ext uri="{FF2B5EF4-FFF2-40B4-BE49-F238E27FC236}">
              <a16:creationId xmlns:a16="http://schemas.microsoft.com/office/drawing/2014/main" id="{133ED1A8-3E83-4D9F-8D54-076046C3D42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0" name="TextBox 169">
          <a:extLst>
            <a:ext uri="{FF2B5EF4-FFF2-40B4-BE49-F238E27FC236}">
              <a16:creationId xmlns:a16="http://schemas.microsoft.com/office/drawing/2014/main" id="{2C638DD5-4FF1-45CC-9CF4-6ED435004A4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1" name="TextBox 170">
          <a:extLst>
            <a:ext uri="{FF2B5EF4-FFF2-40B4-BE49-F238E27FC236}">
              <a16:creationId xmlns:a16="http://schemas.microsoft.com/office/drawing/2014/main" id="{980882AC-19DD-4025-9162-546EAE58E1C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2" name="TextBox 171">
          <a:extLst>
            <a:ext uri="{FF2B5EF4-FFF2-40B4-BE49-F238E27FC236}">
              <a16:creationId xmlns:a16="http://schemas.microsoft.com/office/drawing/2014/main" id="{045F48C5-15E6-4EFA-88B2-DB8E4B7C3E5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3" name="TextBox 172">
          <a:extLst>
            <a:ext uri="{FF2B5EF4-FFF2-40B4-BE49-F238E27FC236}">
              <a16:creationId xmlns:a16="http://schemas.microsoft.com/office/drawing/2014/main" id="{4279A38F-0937-4D09-B947-56872D08231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4" name="TextBox 173">
          <a:extLst>
            <a:ext uri="{FF2B5EF4-FFF2-40B4-BE49-F238E27FC236}">
              <a16:creationId xmlns:a16="http://schemas.microsoft.com/office/drawing/2014/main" id="{373D9005-3FDC-4A72-A4B4-95B5367858C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5" name="TextBox 174">
          <a:extLst>
            <a:ext uri="{FF2B5EF4-FFF2-40B4-BE49-F238E27FC236}">
              <a16:creationId xmlns:a16="http://schemas.microsoft.com/office/drawing/2014/main" id="{3EB41148-F887-4DD5-998B-A269E1A827E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6" name="TextBox 175">
          <a:extLst>
            <a:ext uri="{FF2B5EF4-FFF2-40B4-BE49-F238E27FC236}">
              <a16:creationId xmlns:a16="http://schemas.microsoft.com/office/drawing/2014/main" id="{4234A193-380E-4EC1-856D-C9236AACE13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7" name="TextBox 176">
          <a:extLst>
            <a:ext uri="{FF2B5EF4-FFF2-40B4-BE49-F238E27FC236}">
              <a16:creationId xmlns:a16="http://schemas.microsoft.com/office/drawing/2014/main" id="{16065065-42B9-4D5B-8E37-CE5C786E8DC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8" name="TextBox 177">
          <a:extLst>
            <a:ext uri="{FF2B5EF4-FFF2-40B4-BE49-F238E27FC236}">
              <a16:creationId xmlns:a16="http://schemas.microsoft.com/office/drawing/2014/main" id="{85766099-1C43-44C5-A744-8B6D1C047F5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79" name="TextBox 178">
          <a:extLst>
            <a:ext uri="{FF2B5EF4-FFF2-40B4-BE49-F238E27FC236}">
              <a16:creationId xmlns:a16="http://schemas.microsoft.com/office/drawing/2014/main" id="{F4C8443E-D0CF-402C-BE0B-3CA610A2304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0" name="TextBox 179">
          <a:extLst>
            <a:ext uri="{FF2B5EF4-FFF2-40B4-BE49-F238E27FC236}">
              <a16:creationId xmlns:a16="http://schemas.microsoft.com/office/drawing/2014/main" id="{04E30DE5-79A5-4334-9603-36FE4E563FEC}"/>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1" name="TextBox 180">
          <a:extLst>
            <a:ext uri="{FF2B5EF4-FFF2-40B4-BE49-F238E27FC236}">
              <a16:creationId xmlns:a16="http://schemas.microsoft.com/office/drawing/2014/main" id="{F3D8DD06-98E6-40F3-8FB3-2D997114B99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2" name="TextBox 181">
          <a:extLst>
            <a:ext uri="{FF2B5EF4-FFF2-40B4-BE49-F238E27FC236}">
              <a16:creationId xmlns:a16="http://schemas.microsoft.com/office/drawing/2014/main" id="{E81B20F8-A8F9-4299-ADBA-16428B08442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3" name="TextBox 182">
          <a:extLst>
            <a:ext uri="{FF2B5EF4-FFF2-40B4-BE49-F238E27FC236}">
              <a16:creationId xmlns:a16="http://schemas.microsoft.com/office/drawing/2014/main" id="{030562ED-63F1-49CD-8330-349C3FB6EAA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4" name="TextBox 183">
          <a:extLst>
            <a:ext uri="{FF2B5EF4-FFF2-40B4-BE49-F238E27FC236}">
              <a16:creationId xmlns:a16="http://schemas.microsoft.com/office/drawing/2014/main" id="{1F28F4B7-2E4D-494D-86B3-9762A21E5E7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5" name="TextBox 184">
          <a:extLst>
            <a:ext uri="{FF2B5EF4-FFF2-40B4-BE49-F238E27FC236}">
              <a16:creationId xmlns:a16="http://schemas.microsoft.com/office/drawing/2014/main" id="{EF325F30-C3EE-4CD5-B410-2931F302C5E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6" name="TextBox 185">
          <a:extLst>
            <a:ext uri="{FF2B5EF4-FFF2-40B4-BE49-F238E27FC236}">
              <a16:creationId xmlns:a16="http://schemas.microsoft.com/office/drawing/2014/main" id="{684D324D-B5DA-4602-B58E-E923D65E54D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7" name="TextBox 186">
          <a:extLst>
            <a:ext uri="{FF2B5EF4-FFF2-40B4-BE49-F238E27FC236}">
              <a16:creationId xmlns:a16="http://schemas.microsoft.com/office/drawing/2014/main" id="{585B05D9-7E0A-49D1-AFF8-998B86C9168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8" name="TextBox 187">
          <a:extLst>
            <a:ext uri="{FF2B5EF4-FFF2-40B4-BE49-F238E27FC236}">
              <a16:creationId xmlns:a16="http://schemas.microsoft.com/office/drawing/2014/main" id="{5AB15DA2-0CAE-42A1-B3CA-2DE1BED40E8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89" name="TextBox 188">
          <a:extLst>
            <a:ext uri="{FF2B5EF4-FFF2-40B4-BE49-F238E27FC236}">
              <a16:creationId xmlns:a16="http://schemas.microsoft.com/office/drawing/2014/main" id="{9014D06E-CFB9-479B-87CF-2677F80CB1C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0" name="TextBox 189">
          <a:extLst>
            <a:ext uri="{FF2B5EF4-FFF2-40B4-BE49-F238E27FC236}">
              <a16:creationId xmlns:a16="http://schemas.microsoft.com/office/drawing/2014/main" id="{6E745F26-122F-4503-A564-2673EB5EBE7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1" name="TextBox 190">
          <a:extLst>
            <a:ext uri="{FF2B5EF4-FFF2-40B4-BE49-F238E27FC236}">
              <a16:creationId xmlns:a16="http://schemas.microsoft.com/office/drawing/2014/main" id="{5CEC6301-B99E-45CD-8F4E-F2A1CDEB85A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2" name="TextBox 191">
          <a:extLst>
            <a:ext uri="{FF2B5EF4-FFF2-40B4-BE49-F238E27FC236}">
              <a16:creationId xmlns:a16="http://schemas.microsoft.com/office/drawing/2014/main" id="{1DFABF03-1CB6-47AA-BF22-56774238A08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3" name="TextBox 192">
          <a:extLst>
            <a:ext uri="{FF2B5EF4-FFF2-40B4-BE49-F238E27FC236}">
              <a16:creationId xmlns:a16="http://schemas.microsoft.com/office/drawing/2014/main" id="{A301C7C9-D1EE-4F06-AB5D-B1C8F17BDCC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4" name="TextBox 193">
          <a:extLst>
            <a:ext uri="{FF2B5EF4-FFF2-40B4-BE49-F238E27FC236}">
              <a16:creationId xmlns:a16="http://schemas.microsoft.com/office/drawing/2014/main" id="{49EA13AB-3F3A-45AD-8A96-604FF775E63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5" name="TextBox 194">
          <a:extLst>
            <a:ext uri="{FF2B5EF4-FFF2-40B4-BE49-F238E27FC236}">
              <a16:creationId xmlns:a16="http://schemas.microsoft.com/office/drawing/2014/main" id="{1EA7C926-B4D3-4D86-B059-C1949389BDE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6" name="TextBox 195">
          <a:extLst>
            <a:ext uri="{FF2B5EF4-FFF2-40B4-BE49-F238E27FC236}">
              <a16:creationId xmlns:a16="http://schemas.microsoft.com/office/drawing/2014/main" id="{7B0654B0-D60F-405D-B694-591ED9342E9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7" name="TextBox 196">
          <a:extLst>
            <a:ext uri="{FF2B5EF4-FFF2-40B4-BE49-F238E27FC236}">
              <a16:creationId xmlns:a16="http://schemas.microsoft.com/office/drawing/2014/main" id="{0C0A40E0-571A-412A-9FB7-A256C2A2399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8" name="TextBox 197">
          <a:extLst>
            <a:ext uri="{FF2B5EF4-FFF2-40B4-BE49-F238E27FC236}">
              <a16:creationId xmlns:a16="http://schemas.microsoft.com/office/drawing/2014/main" id="{AC1C53D9-D4F0-4C20-AAB5-F848ADD1385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199" name="TextBox 198">
          <a:extLst>
            <a:ext uri="{FF2B5EF4-FFF2-40B4-BE49-F238E27FC236}">
              <a16:creationId xmlns:a16="http://schemas.microsoft.com/office/drawing/2014/main" id="{5445A4B3-B931-4056-9D11-EE0FAB38D06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0" name="TextBox 199">
          <a:extLst>
            <a:ext uri="{FF2B5EF4-FFF2-40B4-BE49-F238E27FC236}">
              <a16:creationId xmlns:a16="http://schemas.microsoft.com/office/drawing/2014/main" id="{68674119-9212-464C-B401-D34D8D90024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1" name="TextBox 200">
          <a:extLst>
            <a:ext uri="{FF2B5EF4-FFF2-40B4-BE49-F238E27FC236}">
              <a16:creationId xmlns:a16="http://schemas.microsoft.com/office/drawing/2014/main" id="{9647373A-AB12-4026-9057-558D7131CEB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2" name="TextBox 201">
          <a:extLst>
            <a:ext uri="{FF2B5EF4-FFF2-40B4-BE49-F238E27FC236}">
              <a16:creationId xmlns:a16="http://schemas.microsoft.com/office/drawing/2014/main" id="{7549ADA2-0222-44CE-BBAC-9A49B4AB119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3" name="TextBox 202">
          <a:extLst>
            <a:ext uri="{FF2B5EF4-FFF2-40B4-BE49-F238E27FC236}">
              <a16:creationId xmlns:a16="http://schemas.microsoft.com/office/drawing/2014/main" id="{D1011659-C8D7-4E42-9DF0-646A0EEA01B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4" name="TextBox 203">
          <a:extLst>
            <a:ext uri="{FF2B5EF4-FFF2-40B4-BE49-F238E27FC236}">
              <a16:creationId xmlns:a16="http://schemas.microsoft.com/office/drawing/2014/main" id="{C3D64B46-810B-4129-AB83-DA017023758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5" name="TextBox 204">
          <a:extLst>
            <a:ext uri="{FF2B5EF4-FFF2-40B4-BE49-F238E27FC236}">
              <a16:creationId xmlns:a16="http://schemas.microsoft.com/office/drawing/2014/main" id="{EBBDDD0A-29EC-4576-8FFD-868E96B5A0D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6" name="TextBox 205">
          <a:extLst>
            <a:ext uri="{FF2B5EF4-FFF2-40B4-BE49-F238E27FC236}">
              <a16:creationId xmlns:a16="http://schemas.microsoft.com/office/drawing/2014/main" id="{2E6982B3-5B1B-42FD-A4AB-CED190E76B4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7" name="TextBox 206">
          <a:extLst>
            <a:ext uri="{FF2B5EF4-FFF2-40B4-BE49-F238E27FC236}">
              <a16:creationId xmlns:a16="http://schemas.microsoft.com/office/drawing/2014/main" id="{8F747168-4411-4B81-8DBE-5581E286D9A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8" name="TextBox 207">
          <a:extLst>
            <a:ext uri="{FF2B5EF4-FFF2-40B4-BE49-F238E27FC236}">
              <a16:creationId xmlns:a16="http://schemas.microsoft.com/office/drawing/2014/main" id="{9269B4F1-4A72-47CA-8AE0-191719DFE0E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09" name="TextBox 208">
          <a:extLst>
            <a:ext uri="{FF2B5EF4-FFF2-40B4-BE49-F238E27FC236}">
              <a16:creationId xmlns:a16="http://schemas.microsoft.com/office/drawing/2014/main" id="{72A5419F-E3C6-4811-A55C-AB5ADBC2C47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0" name="TextBox 209">
          <a:extLst>
            <a:ext uri="{FF2B5EF4-FFF2-40B4-BE49-F238E27FC236}">
              <a16:creationId xmlns:a16="http://schemas.microsoft.com/office/drawing/2014/main" id="{7DB9236C-481B-404D-A221-C450430EB9B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1" name="TextBox 210">
          <a:extLst>
            <a:ext uri="{FF2B5EF4-FFF2-40B4-BE49-F238E27FC236}">
              <a16:creationId xmlns:a16="http://schemas.microsoft.com/office/drawing/2014/main" id="{01F53D31-26EB-485E-BCE3-1AD147EBDCB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2" name="TextBox 211">
          <a:extLst>
            <a:ext uri="{FF2B5EF4-FFF2-40B4-BE49-F238E27FC236}">
              <a16:creationId xmlns:a16="http://schemas.microsoft.com/office/drawing/2014/main" id="{59977693-70BC-421A-AF8F-A96521B3E72C}"/>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3" name="TextBox 212">
          <a:extLst>
            <a:ext uri="{FF2B5EF4-FFF2-40B4-BE49-F238E27FC236}">
              <a16:creationId xmlns:a16="http://schemas.microsoft.com/office/drawing/2014/main" id="{646AE7C9-C182-4E5A-A8EA-A3B26BDE7CF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4" name="TextBox 213">
          <a:extLst>
            <a:ext uri="{FF2B5EF4-FFF2-40B4-BE49-F238E27FC236}">
              <a16:creationId xmlns:a16="http://schemas.microsoft.com/office/drawing/2014/main" id="{D36D5BD8-0552-4462-8EC2-F57F528870B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5" name="TextBox 214">
          <a:extLst>
            <a:ext uri="{FF2B5EF4-FFF2-40B4-BE49-F238E27FC236}">
              <a16:creationId xmlns:a16="http://schemas.microsoft.com/office/drawing/2014/main" id="{BE14ECB0-6B5B-4DFD-A21E-505FC740881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6" name="TextBox 215">
          <a:extLst>
            <a:ext uri="{FF2B5EF4-FFF2-40B4-BE49-F238E27FC236}">
              <a16:creationId xmlns:a16="http://schemas.microsoft.com/office/drawing/2014/main" id="{BB657837-48D1-4DB4-8E7F-AA1DA59CB66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7" name="TextBox 216">
          <a:extLst>
            <a:ext uri="{FF2B5EF4-FFF2-40B4-BE49-F238E27FC236}">
              <a16:creationId xmlns:a16="http://schemas.microsoft.com/office/drawing/2014/main" id="{A0040513-A9BA-490E-99D6-E3C7283F875C}"/>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8" name="TextBox 217">
          <a:extLst>
            <a:ext uri="{FF2B5EF4-FFF2-40B4-BE49-F238E27FC236}">
              <a16:creationId xmlns:a16="http://schemas.microsoft.com/office/drawing/2014/main" id="{C6AC18AF-59F2-4E27-9FB3-C11FA7F80B0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19" name="TextBox 218">
          <a:extLst>
            <a:ext uri="{FF2B5EF4-FFF2-40B4-BE49-F238E27FC236}">
              <a16:creationId xmlns:a16="http://schemas.microsoft.com/office/drawing/2014/main" id="{B8008D4D-F729-4685-B4A1-779875B03B0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0" name="TextBox 219">
          <a:extLst>
            <a:ext uri="{FF2B5EF4-FFF2-40B4-BE49-F238E27FC236}">
              <a16:creationId xmlns:a16="http://schemas.microsoft.com/office/drawing/2014/main" id="{218E1762-DB65-4D34-ADDE-3FF5143D427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1" name="TextBox 220">
          <a:extLst>
            <a:ext uri="{FF2B5EF4-FFF2-40B4-BE49-F238E27FC236}">
              <a16:creationId xmlns:a16="http://schemas.microsoft.com/office/drawing/2014/main" id="{BDA83CDF-A470-406C-B04A-FA545B88893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2" name="TextBox 221">
          <a:extLst>
            <a:ext uri="{FF2B5EF4-FFF2-40B4-BE49-F238E27FC236}">
              <a16:creationId xmlns:a16="http://schemas.microsoft.com/office/drawing/2014/main" id="{492A5E32-8E22-439F-B947-B5943C9EC17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3" name="TextBox 222">
          <a:extLst>
            <a:ext uri="{FF2B5EF4-FFF2-40B4-BE49-F238E27FC236}">
              <a16:creationId xmlns:a16="http://schemas.microsoft.com/office/drawing/2014/main" id="{64B93349-343D-42BD-AA11-02B92CD2862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4" name="TextBox 223">
          <a:extLst>
            <a:ext uri="{FF2B5EF4-FFF2-40B4-BE49-F238E27FC236}">
              <a16:creationId xmlns:a16="http://schemas.microsoft.com/office/drawing/2014/main" id="{1C93347E-0A54-490D-AEB0-2FF9FC35BF9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5" name="TextBox 224">
          <a:extLst>
            <a:ext uri="{FF2B5EF4-FFF2-40B4-BE49-F238E27FC236}">
              <a16:creationId xmlns:a16="http://schemas.microsoft.com/office/drawing/2014/main" id="{9AB811FC-5F7E-446B-BD92-B7B12B5C4CD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6" name="TextBox 225">
          <a:extLst>
            <a:ext uri="{FF2B5EF4-FFF2-40B4-BE49-F238E27FC236}">
              <a16:creationId xmlns:a16="http://schemas.microsoft.com/office/drawing/2014/main" id="{01F9D5A6-A641-44D7-A149-A73A85F3A9F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7" name="TextBox 226">
          <a:extLst>
            <a:ext uri="{FF2B5EF4-FFF2-40B4-BE49-F238E27FC236}">
              <a16:creationId xmlns:a16="http://schemas.microsoft.com/office/drawing/2014/main" id="{511F05A9-CCC6-459C-8B3C-CAFD3D38819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8" name="TextBox 227">
          <a:extLst>
            <a:ext uri="{FF2B5EF4-FFF2-40B4-BE49-F238E27FC236}">
              <a16:creationId xmlns:a16="http://schemas.microsoft.com/office/drawing/2014/main" id="{E91263D9-FCAE-44A2-B9C7-DDED3B41642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29" name="TextBox 228">
          <a:extLst>
            <a:ext uri="{FF2B5EF4-FFF2-40B4-BE49-F238E27FC236}">
              <a16:creationId xmlns:a16="http://schemas.microsoft.com/office/drawing/2014/main" id="{CD70FCF5-63B5-41D4-A5E3-FD9DDC08BC31}"/>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0" name="TextBox 229">
          <a:extLst>
            <a:ext uri="{FF2B5EF4-FFF2-40B4-BE49-F238E27FC236}">
              <a16:creationId xmlns:a16="http://schemas.microsoft.com/office/drawing/2014/main" id="{99B10186-8DFA-4D51-8674-F89BFC16B43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1" name="TextBox 230">
          <a:extLst>
            <a:ext uri="{FF2B5EF4-FFF2-40B4-BE49-F238E27FC236}">
              <a16:creationId xmlns:a16="http://schemas.microsoft.com/office/drawing/2014/main" id="{BE5B0DF1-0D8C-42F0-8313-026EF1274CF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2" name="TextBox 231">
          <a:extLst>
            <a:ext uri="{FF2B5EF4-FFF2-40B4-BE49-F238E27FC236}">
              <a16:creationId xmlns:a16="http://schemas.microsoft.com/office/drawing/2014/main" id="{8033BEC3-53F6-4E8D-A604-56D4A8180B3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3" name="TextBox 232">
          <a:extLst>
            <a:ext uri="{FF2B5EF4-FFF2-40B4-BE49-F238E27FC236}">
              <a16:creationId xmlns:a16="http://schemas.microsoft.com/office/drawing/2014/main" id="{7FBDA268-3478-448A-9CB9-9C0391B2A26F}"/>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4" name="TextBox 233">
          <a:extLst>
            <a:ext uri="{FF2B5EF4-FFF2-40B4-BE49-F238E27FC236}">
              <a16:creationId xmlns:a16="http://schemas.microsoft.com/office/drawing/2014/main" id="{7110FFFE-2E9B-406C-B3C5-F1F28224790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5" name="TextBox 234">
          <a:extLst>
            <a:ext uri="{FF2B5EF4-FFF2-40B4-BE49-F238E27FC236}">
              <a16:creationId xmlns:a16="http://schemas.microsoft.com/office/drawing/2014/main" id="{7037F58F-A442-44F3-8014-A5788E4BCCD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6" name="TextBox 235">
          <a:extLst>
            <a:ext uri="{FF2B5EF4-FFF2-40B4-BE49-F238E27FC236}">
              <a16:creationId xmlns:a16="http://schemas.microsoft.com/office/drawing/2014/main" id="{15E85F1F-ECCB-4F9F-BA45-56A2E42E9318}"/>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7" name="TextBox 236">
          <a:extLst>
            <a:ext uri="{FF2B5EF4-FFF2-40B4-BE49-F238E27FC236}">
              <a16:creationId xmlns:a16="http://schemas.microsoft.com/office/drawing/2014/main" id="{450F2669-0ADE-4EB4-94E3-1175D96AF98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8" name="TextBox 237">
          <a:extLst>
            <a:ext uri="{FF2B5EF4-FFF2-40B4-BE49-F238E27FC236}">
              <a16:creationId xmlns:a16="http://schemas.microsoft.com/office/drawing/2014/main" id="{B9BBA04B-6668-4D6E-A66A-5AA9E4763AE6}"/>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39" name="TextBox 238">
          <a:extLst>
            <a:ext uri="{FF2B5EF4-FFF2-40B4-BE49-F238E27FC236}">
              <a16:creationId xmlns:a16="http://schemas.microsoft.com/office/drawing/2014/main" id="{1B33F451-C148-423B-9F55-7D83B374E1C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0" name="TextBox 239">
          <a:extLst>
            <a:ext uri="{FF2B5EF4-FFF2-40B4-BE49-F238E27FC236}">
              <a16:creationId xmlns:a16="http://schemas.microsoft.com/office/drawing/2014/main" id="{10D5FBF8-0DC7-46C8-921A-1A97E3188752}"/>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1" name="TextBox 240">
          <a:extLst>
            <a:ext uri="{FF2B5EF4-FFF2-40B4-BE49-F238E27FC236}">
              <a16:creationId xmlns:a16="http://schemas.microsoft.com/office/drawing/2014/main" id="{35747CDD-A17C-4E8D-A62A-8A758D24F52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2" name="TextBox 241">
          <a:extLst>
            <a:ext uri="{FF2B5EF4-FFF2-40B4-BE49-F238E27FC236}">
              <a16:creationId xmlns:a16="http://schemas.microsoft.com/office/drawing/2014/main" id="{E8CA4CB2-E989-4155-B790-36455B73AB9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3" name="TextBox 242">
          <a:extLst>
            <a:ext uri="{FF2B5EF4-FFF2-40B4-BE49-F238E27FC236}">
              <a16:creationId xmlns:a16="http://schemas.microsoft.com/office/drawing/2014/main" id="{DF7DE9F0-896F-4D90-89F0-D6B638739AD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4" name="TextBox 243">
          <a:extLst>
            <a:ext uri="{FF2B5EF4-FFF2-40B4-BE49-F238E27FC236}">
              <a16:creationId xmlns:a16="http://schemas.microsoft.com/office/drawing/2014/main" id="{EFBC90F9-02B4-4A0A-B7FA-316DC9EFF38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5" name="TextBox 244">
          <a:extLst>
            <a:ext uri="{FF2B5EF4-FFF2-40B4-BE49-F238E27FC236}">
              <a16:creationId xmlns:a16="http://schemas.microsoft.com/office/drawing/2014/main" id="{AD2B868D-60CE-4967-B388-E0CC2E96C86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6" name="TextBox 245">
          <a:extLst>
            <a:ext uri="{FF2B5EF4-FFF2-40B4-BE49-F238E27FC236}">
              <a16:creationId xmlns:a16="http://schemas.microsoft.com/office/drawing/2014/main" id="{3206450C-E91F-4BC6-B6B2-42E826069B8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7" name="TextBox 246">
          <a:extLst>
            <a:ext uri="{FF2B5EF4-FFF2-40B4-BE49-F238E27FC236}">
              <a16:creationId xmlns:a16="http://schemas.microsoft.com/office/drawing/2014/main" id="{226B4664-8A59-4E9A-B4D0-27C7AE347CB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8" name="TextBox 247">
          <a:extLst>
            <a:ext uri="{FF2B5EF4-FFF2-40B4-BE49-F238E27FC236}">
              <a16:creationId xmlns:a16="http://schemas.microsoft.com/office/drawing/2014/main" id="{12990BB6-BAAA-4466-A2DF-AA8980C54F5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49" name="TextBox 248">
          <a:extLst>
            <a:ext uri="{FF2B5EF4-FFF2-40B4-BE49-F238E27FC236}">
              <a16:creationId xmlns:a16="http://schemas.microsoft.com/office/drawing/2014/main" id="{3B1D2003-BD65-49BE-B13E-732297BDE70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0" name="TextBox 249">
          <a:extLst>
            <a:ext uri="{FF2B5EF4-FFF2-40B4-BE49-F238E27FC236}">
              <a16:creationId xmlns:a16="http://schemas.microsoft.com/office/drawing/2014/main" id="{C13B32D4-69B3-468A-8BFF-3BB161AEE2F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1" name="TextBox 250">
          <a:extLst>
            <a:ext uri="{FF2B5EF4-FFF2-40B4-BE49-F238E27FC236}">
              <a16:creationId xmlns:a16="http://schemas.microsoft.com/office/drawing/2014/main" id="{1908AF12-F3AA-491E-BA2E-00D90EA103C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2" name="TextBox 251">
          <a:extLst>
            <a:ext uri="{FF2B5EF4-FFF2-40B4-BE49-F238E27FC236}">
              <a16:creationId xmlns:a16="http://schemas.microsoft.com/office/drawing/2014/main" id="{6B10C2E9-9C93-446D-B7E1-5D320B6909C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3" name="TextBox 252">
          <a:extLst>
            <a:ext uri="{FF2B5EF4-FFF2-40B4-BE49-F238E27FC236}">
              <a16:creationId xmlns:a16="http://schemas.microsoft.com/office/drawing/2014/main" id="{B5FA1F1E-3BD7-4044-957E-204671AB03B7}"/>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4" name="TextBox 253">
          <a:extLst>
            <a:ext uri="{FF2B5EF4-FFF2-40B4-BE49-F238E27FC236}">
              <a16:creationId xmlns:a16="http://schemas.microsoft.com/office/drawing/2014/main" id="{FCC2438D-729B-4C42-818F-2839E934E1A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5" name="TextBox 254">
          <a:extLst>
            <a:ext uri="{FF2B5EF4-FFF2-40B4-BE49-F238E27FC236}">
              <a16:creationId xmlns:a16="http://schemas.microsoft.com/office/drawing/2014/main" id="{12352594-3D5E-4311-9998-A7BB0DABCB1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6" name="TextBox 255">
          <a:extLst>
            <a:ext uri="{FF2B5EF4-FFF2-40B4-BE49-F238E27FC236}">
              <a16:creationId xmlns:a16="http://schemas.microsoft.com/office/drawing/2014/main" id="{5486DF1F-1132-4D27-978D-E8B10EAC570A}"/>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7" name="TextBox 256">
          <a:extLst>
            <a:ext uri="{FF2B5EF4-FFF2-40B4-BE49-F238E27FC236}">
              <a16:creationId xmlns:a16="http://schemas.microsoft.com/office/drawing/2014/main" id="{9DE33C55-8B15-4874-893C-E15591B1C175}"/>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8" name="TextBox 257">
          <a:extLst>
            <a:ext uri="{FF2B5EF4-FFF2-40B4-BE49-F238E27FC236}">
              <a16:creationId xmlns:a16="http://schemas.microsoft.com/office/drawing/2014/main" id="{3B65DBDF-42F7-444D-8DE3-5EE20F1E4B59}"/>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59" name="TextBox 258">
          <a:extLst>
            <a:ext uri="{FF2B5EF4-FFF2-40B4-BE49-F238E27FC236}">
              <a16:creationId xmlns:a16="http://schemas.microsoft.com/office/drawing/2014/main" id="{79BCBF50-2CEE-43AB-8212-9515E1F5597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60" name="TextBox 259">
          <a:extLst>
            <a:ext uri="{FF2B5EF4-FFF2-40B4-BE49-F238E27FC236}">
              <a16:creationId xmlns:a16="http://schemas.microsoft.com/office/drawing/2014/main" id="{F4EAF479-B418-4FA6-B06D-FEEC4F004CD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61" name="TextBox 260">
          <a:extLst>
            <a:ext uri="{FF2B5EF4-FFF2-40B4-BE49-F238E27FC236}">
              <a16:creationId xmlns:a16="http://schemas.microsoft.com/office/drawing/2014/main" id="{07518A9C-9C16-4B5D-8F24-5BA4EE4F6DE3}"/>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62" name="TextBox 261">
          <a:extLst>
            <a:ext uri="{FF2B5EF4-FFF2-40B4-BE49-F238E27FC236}">
              <a16:creationId xmlns:a16="http://schemas.microsoft.com/office/drawing/2014/main" id="{DBFC9C45-F3C9-4DD6-882B-D3529E6601AD}"/>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63" name="TextBox 262">
          <a:extLst>
            <a:ext uri="{FF2B5EF4-FFF2-40B4-BE49-F238E27FC236}">
              <a16:creationId xmlns:a16="http://schemas.microsoft.com/office/drawing/2014/main" id="{B6B4418D-AC35-4B73-BB73-5531BF624CEE}"/>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64" name="TextBox 263">
          <a:extLst>
            <a:ext uri="{FF2B5EF4-FFF2-40B4-BE49-F238E27FC236}">
              <a16:creationId xmlns:a16="http://schemas.microsoft.com/office/drawing/2014/main" id="{3A995F50-7A2B-4869-96DB-11F0FE2BAD60}"/>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65" name="TextBox 264">
          <a:extLst>
            <a:ext uri="{FF2B5EF4-FFF2-40B4-BE49-F238E27FC236}">
              <a16:creationId xmlns:a16="http://schemas.microsoft.com/office/drawing/2014/main" id="{A47E9639-547E-4C91-9B35-087A011A40EB}"/>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0</xdr:rowOff>
    </xdr:from>
    <xdr:ext cx="184731" cy="264560"/>
    <xdr:sp macro="" textlink="">
      <xdr:nvSpPr>
        <xdr:cNvPr id="266" name="TextBox 265">
          <a:extLst>
            <a:ext uri="{FF2B5EF4-FFF2-40B4-BE49-F238E27FC236}">
              <a16:creationId xmlns:a16="http://schemas.microsoft.com/office/drawing/2014/main" id="{FC477867-881E-4609-838A-66DE56394274}"/>
            </a:ext>
          </a:extLst>
        </xdr:cNvPr>
        <xdr:cNvSpPr txBox="1"/>
      </xdr:nvSpPr>
      <xdr:spPr>
        <a:xfrm>
          <a:off x="19414374" y="10500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13854</xdr:colOff>
      <xdr:row>33</xdr:row>
      <xdr:rowOff>152400</xdr:rowOff>
    </xdr:from>
    <xdr:ext cx="184731" cy="264560"/>
    <xdr:sp macro="" textlink="">
      <xdr:nvSpPr>
        <xdr:cNvPr id="267" name="TextBox 266">
          <a:extLst>
            <a:ext uri="{FF2B5EF4-FFF2-40B4-BE49-F238E27FC236}">
              <a16:creationId xmlns:a16="http://schemas.microsoft.com/office/drawing/2014/main" id="{25A5B241-391F-4CD6-9F50-D1F57172E9C4}"/>
            </a:ext>
          </a:extLst>
        </xdr:cNvPr>
        <xdr:cNvSpPr txBox="1"/>
      </xdr:nvSpPr>
      <xdr:spPr>
        <a:xfrm>
          <a:off x="17905614"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152400</xdr:rowOff>
    </xdr:from>
    <xdr:ext cx="184731" cy="264560"/>
    <xdr:sp macro="" textlink="">
      <xdr:nvSpPr>
        <xdr:cNvPr id="268" name="TextBox 267">
          <a:extLst>
            <a:ext uri="{FF2B5EF4-FFF2-40B4-BE49-F238E27FC236}">
              <a16:creationId xmlns:a16="http://schemas.microsoft.com/office/drawing/2014/main" id="{7FDAC46E-57ED-4D40-B3ED-422FF64136D9}"/>
            </a:ext>
          </a:extLst>
        </xdr:cNvPr>
        <xdr:cNvSpPr txBox="1"/>
      </xdr:nvSpPr>
      <xdr:spPr>
        <a:xfrm>
          <a:off x="19414374"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15</xdr:row>
      <xdr:rowOff>152400</xdr:rowOff>
    </xdr:from>
    <xdr:ext cx="184731" cy="264560"/>
    <xdr:sp macro="" textlink="">
      <xdr:nvSpPr>
        <xdr:cNvPr id="269" name="TextBox 268">
          <a:extLst>
            <a:ext uri="{FF2B5EF4-FFF2-40B4-BE49-F238E27FC236}">
              <a16:creationId xmlns:a16="http://schemas.microsoft.com/office/drawing/2014/main" id="{D21C11C2-88E4-48E6-80AC-439701287814}"/>
            </a:ext>
          </a:extLst>
        </xdr:cNvPr>
        <xdr:cNvSpPr txBox="1"/>
      </xdr:nvSpPr>
      <xdr:spPr>
        <a:xfrm>
          <a:off x="19414374" y="1104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33</xdr:row>
      <xdr:rowOff>152400</xdr:rowOff>
    </xdr:from>
    <xdr:ext cx="184731" cy="264560"/>
    <xdr:sp macro="" textlink="">
      <xdr:nvSpPr>
        <xdr:cNvPr id="270" name="TextBox 269">
          <a:extLst>
            <a:ext uri="{FF2B5EF4-FFF2-40B4-BE49-F238E27FC236}">
              <a16:creationId xmlns:a16="http://schemas.microsoft.com/office/drawing/2014/main" id="{98C3D6D6-3577-40A1-B77C-435C82AA33CA}"/>
            </a:ext>
          </a:extLst>
        </xdr:cNvPr>
        <xdr:cNvSpPr txBox="1"/>
      </xdr:nvSpPr>
      <xdr:spPr>
        <a:xfrm>
          <a:off x="19414374" y="10652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1" name="TextBox 270">
          <a:extLst>
            <a:ext uri="{FF2B5EF4-FFF2-40B4-BE49-F238E27FC236}">
              <a16:creationId xmlns:a16="http://schemas.microsoft.com/office/drawing/2014/main" id="{006D0F18-8139-48A5-916E-F973BDCAAD0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2" name="TextBox 271">
          <a:extLst>
            <a:ext uri="{FF2B5EF4-FFF2-40B4-BE49-F238E27FC236}">
              <a16:creationId xmlns:a16="http://schemas.microsoft.com/office/drawing/2014/main" id="{D46A9269-9A6D-40AC-8B52-4C342705657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3" name="TextBox 272">
          <a:extLst>
            <a:ext uri="{FF2B5EF4-FFF2-40B4-BE49-F238E27FC236}">
              <a16:creationId xmlns:a16="http://schemas.microsoft.com/office/drawing/2014/main" id="{69EA5FD4-277F-44AE-9824-D554CDCEC61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4" name="TextBox 273">
          <a:extLst>
            <a:ext uri="{FF2B5EF4-FFF2-40B4-BE49-F238E27FC236}">
              <a16:creationId xmlns:a16="http://schemas.microsoft.com/office/drawing/2014/main" id="{1C57137A-345E-4715-9982-9E628B759B3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5" name="TextBox 274">
          <a:extLst>
            <a:ext uri="{FF2B5EF4-FFF2-40B4-BE49-F238E27FC236}">
              <a16:creationId xmlns:a16="http://schemas.microsoft.com/office/drawing/2014/main" id="{054D6BD8-376B-40B3-AD67-1A3C826D9AB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6" name="TextBox 275">
          <a:extLst>
            <a:ext uri="{FF2B5EF4-FFF2-40B4-BE49-F238E27FC236}">
              <a16:creationId xmlns:a16="http://schemas.microsoft.com/office/drawing/2014/main" id="{FC952F23-57FD-4F98-86BD-E354C4C44AF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7" name="TextBox 276">
          <a:extLst>
            <a:ext uri="{FF2B5EF4-FFF2-40B4-BE49-F238E27FC236}">
              <a16:creationId xmlns:a16="http://schemas.microsoft.com/office/drawing/2014/main" id="{79421D8B-B2A7-430B-955E-E66CAE795FD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8" name="TextBox 277">
          <a:extLst>
            <a:ext uri="{FF2B5EF4-FFF2-40B4-BE49-F238E27FC236}">
              <a16:creationId xmlns:a16="http://schemas.microsoft.com/office/drawing/2014/main" id="{3762B23D-09F6-4A9E-9D8C-DB9D9FC6E83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79" name="TextBox 278">
          <a:extLst>
            <a:ext uri="{FF2B5EF4-FFF2-40B4-BE49-F238E27FC236}">
              <a16:creationId xmlns:a16="http://schemas.microsoft.com/office/drawing/2014/main" id="{38A2F28B-0A10-46DA-9044-17C62A049BE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0" name="TextBox 279">
          <a:extLst>
            <a:ext uri="{FF2B5EF4-FFF2-40B4-BE49-F238E27FC236}">
              <a16:creationId xmlns:a16="http://schemas.microsoft.com/office/drawing/2014/main" id="{88867403-B84A-49EC-9133-E276D21811B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1" name="TextBox 280">
          <a:extLst>
            <a:ext uri="{FF2B5EF4-FFF2-40B4-BE49-F238E27FC236}">
              <a16:creationId xmlns:a16="http://schemas.microsoft.com/office/drawing/2014/main" id="{FCEA6DB7-46F8-41E0-AF65-D1366406EA1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2" name="TextBox 281">
          <a:extLst>
            <a:ext uri="{FF2B5EF4-FFF2-40B4-BE49-F238E27FC236}">
              <a16:creationId xmlns:a16="http://schemas.microsoft.com/office/drawing/2014/main" id="{E9ADD597-3A94-4C95-8CA2-4534422C4DA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3" name="TextBox 282">
          <a:extLst>
            <a:ext uri="{FF2B5EF4-FFF2-40B4-BE49-F238E27FC236}">
              <a16:creationId xmlns:a16="http://schemas.microsoft.com/office/drawing/2014/main" id="{C9591A08-F0C1-4CBD-9190-48EBCD41A37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4" name="TextBox 283">
          <a:extLst>
            <a:ext uri="{FF2B5EF4-FFF2-40B4-BE49-F238E27FC236}">
              <a16:creationId xmlns:a16="http://schemas.microsoft.com/office/drawing/2014/main" id="{675BC0EF-E7F0-4273-A697-40E53CCB404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5" name="TextBox 284">
          <a:extLst>
            <a:ext uri="{FF2B5EF4-FFF2-40B4-BE49-F238E27FC236}">
              <a16:creationId xmlns:a16="http://schemas.microsoft.com/office/drawing/2014/main" id="{00DA408F-B302-41A6-8A75-4D48250CBC6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6" name="TextBox 285">
          <a:extLst>
            <a:ext uri="{FF2B5EF4-FFF2-40B4-BE49-F238E27FC236}">
              <a16:creationId xmlns:a16="http://schemas.microsoft.com/office/drawing/2014/main" id="{6220268F-3EFD-4E64-A445-229A88ABA7E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7" name="TextBox 286">
          <a:extLst>
            <a:ext uri="{FF2B5EF4-FFF2-40B4-BE49-F238E27FC236}">
              <a16:creationId xmlns:a16="http://schemas.microsoft.com/office/drawing/2014/main" id="{5089E222-3245-460B-B129-1429C71E387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8" name="TextBox 287">
          <a:extLst>
            <a:ext uri="{FF2B5EF4-FFF2-40B4-BE49-F238E27FC236}">
              <a16:creationId xmlns:a16="http://schemas.microsoft.com/office/drawing/2014/main" id="{A023BF08-E2AB-4082-A88F-6CCCCAB5E96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89" name="TextBox 288">
          <a:extLst>
            <a:ext uri="{FF2B5EF4-FFF2-40B4-BE49-F238E27FC236}">
              <a16:creationId xmlns:a16="http://schemas.microsoft.com/office/drawing/2014/main" id="{E49AADA2-90D6-4A83-AF3A-6EBCD64F503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0" name="TextBox 289">
          <a:extLst>
            <a:ext uri="{FF2B5EF4-FFF2-40B4-BE49-F238E27FC236}">
              <a16:creationId xmlns:a16="http://schemas.microsoft.com/office/drawing/2014/main" id="{AEF01C12-B2A2-4ACF-8E1D-F9358FA8BEB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1" name="TextBox 290">
          <a:extLst>
            <a:ext uri="{FF2B5EF4-FFF2-40B4-BE49-F238E27FC236}">
              <a16:creationId xmlns:a16="http://schemas.microsoft.com/office/drawing/2014/main" id="{B13525B7-1537-42AD-AD0F-D8B6BDB378E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2" name="TextBox 291">
          <a:extLst>
            <a:ext uri="{FF2B5EF4-FFF2-40B4-BE49-F238E27FC236}">
              <a16:creationId xmlns:a16="http://schemas.microsoft.com/office/drawing/2014/main" id="{049E12A2-8C5D-4C91-B595-FB85406B34A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3" name="TextBox 292">
          <a:extLst>
            <a:ext uri="{FF2B5EF4-FFF2-40B4-BE49-F238E27FC236}">
              <a16:creationId xmlns:a16="http://schemas.microsoft.com/office/drawing/2014/main" id="{DC72CEC5-3487-4DD0-9ABA-3FADE1011A2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4" name="TextBox 293">
          <a:extLst>
            <a:ext uri="{FF2B5EF4-FFF2-40B4-BE49-F238E27FC236}">
              <a16:creationId xmlns:a16="http://schemas.microsoft.com/office/drawing/2014/main" id="{13D8FF52-16ED-4538-BA35-DC733096EE1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5" name="TextBox 294">
          <a:extLst>
            <a:ext uri="{FF2B5EF4-FFF2-40B4-BE49-F238E27FC236}">
              <a16:creationId xmlns:a16="http://schemas.microsoft.com/office/drawing/2014/main" id="{997DEAA4-4425-4592-B62F-22775D0618D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6" name="TextBox 295">
          <a:extLst>
            <a:ext uri="{FF2B5EF4-FFF2-40B4-BE49-F238E27FC236}">
              <a16:creationId xmlns:a16="http://schemas.microsoft.com/office/drawing/2014/main" id="{9D7EBF09-2BAB-4A20-B5E8-C0BC6EEB143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7" name="TextBox 296">
          <a:extLst>
            <a:ext uri="{FF2B5EF4-FFF2-40B4-BE49-F238E27FC236}">
              <a16:creationId xmlns:a16="http://schemas.microsoft.com/office/drawing/2014/main" id="{A43A84CB-2852-4134-99D3-5BCB57F3183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8" name="TextBox 297">
          <a:extLst>
            <a:ext uri="{FF2B5EF4-FFF2-40B4-BE49-F238E27FC236}">
              <a16:creationId xmlns:a16="http://schemas.microsoft.com/office/drawing/2014/main" id="{11B4D766-3A1F-45C6-8EDF-27495ABFC3C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299" name="TextBox 298">
          <a:extLst>
            <a:ext uri="{FF2B5EF4-FFF2-40B4-BE49-F238E27FC236}">
              <a16:creationId xmlns:a16="http://schemas.microsoft.com/office/drawing/2014/main" id="{7D2F7550-C0DB-48D6-B0A9-46635910289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0" name="TextBox 299">
          <a:extLst>
            <a:ext uri="{FF2B5EF4-FFF2-40B4-BE49-F238E27FC236}">
              <a16:creationId xmlns:a16="http://schemas.microsoft.com/office/drawing/2014/main" id="{1EA97CC7-CF6D-404B-A418-612F8A23B18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1" name="TextBox 300">
          <a:extLst>
            <a:ext uri="{FF2B5EF4-FFF2-40B4-BE49-F238E27FC236}">
              <a16:creationId xmlns:a16="http://schemas.microsoft.com/office/drawing/2014/main" id="{A99EA796-9D3E-49B1-AEFD-9AE8EB92365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2" name="TextBox 301">
          <a:extLst>
            <a:ext uri="{FF2B5EF4-FFF2-40B4-BE49-F238E27FC236}">
              <a16:creationId xmlns:a16="http://schemas.microsoft.com/office/drawing/2014/main" id="{3DE8ADA2-2D4F-4CDC-AD8C-D6776856DD1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3" name="TextBox 302">
          <a:extLst>
            <a:ext uri="{FF2B5EF4-FFF2-40B4-BE49-F238E27FC236}">
              <a16:creationId xmlns:a16="http://schemas.microsoft.com/office/drawing/2014/main" id="{CE985FE4-6B29-41F1-8098-A49A0584BF8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4" name="TextBox 303">
          <a:extLst>
            <a:ext uri="{FF2B5EF4-FFF2-40B4-BE49-F238E27FC236}">
              <a16:creationId xmlns:a16="http://schemas.microsoft.com/office/drawing/2014/main" id="{DE836ED2-4026-45AD-944E-11852D6BE41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5" name="TextBox 304">
          <a:extLst>
            <a:ext uri="{FF2B5EF4-FFF2-40B4-BE49-F238E27FC236}">
              <a16:creationId xmlns:a16="http://schemas.microsoft.com/office/drawing/2014/main" id="{4E9006D6-C0EF-47CB-B470-0923A4833F2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6" name="TextBox 305">
          <a:extLst>
            <a:ext uri="{FF2B5EF4-FFF2-40B4-BE49-F238E27FC236}">
              <a16:creationId xmlns:a16="http://schemas.microsoft.com/office/drawing/2014/main" id="{632FC3FD-4DA6-4CB1-930D-04E84522561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7" name="TextBox 306">
          <a:extLst>
            <a:ext uri="{FF2B5EF4-FFF2-40B4-BE49-F238E27FC236}">
              <a16:creationId xmlns:a16="http://schemas.microsoft.com/office/drawing/2014/main" id="{B5608DD5-D13E-4419-8D7C-FEC77EBFCC9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8" name="TextBox 307">
          <a:extLst>
            <a:ext uri="{FF2B5EF4-FFF2-40B4-BE49-F238E27FC236}">
              <a16:creationId xmlns:a16="http://schemas.microsoft.com/office/drawing/2014/main" id="{A6A8C7C2-73DE-48C4-BEF3-94F6F0F480C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09" name="TextBox 308">
          <a:extLst>
            <a:ext uri="{FF2B5EF4-FFF2-40B4-BE49-F238E27FC236}">
              <a16:creationId xmlns:a16="http://schemas.microsoft.com/office/drawing/2014/main" id="{1820B2E4-16CB-43E7-8871-C90EE5A2DCD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0" name="TextBox 309">
          <a:extLst>
            <a:ext uri="{FF2B5EF4-FFF2-40B4-BE49-F238E27FC236}">
              <a16:creationId xmlns:a16="http://schemas.microsoft.com/office/drawing/2014/main" id="{1617BF8F-D401-45F5-8E35-0A71E671899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1" name="TextBox 310">
          <a:extLst>
            <a:ext uri="{FF2B5EF4-FFF2-40B4-BE49-F238E27FC236}">
              <a16:creationId xmlns:a16="http://schemas.microsoft.com/office/drawing/2014/main" id="{BD95C88D-DB4E-4E09-A909-C7674E1CEAE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2" name="TextBox 311">
          <a:extLst>
            <a:ext uri="{FF2B5EF4-FFF2-40B4-BE49-F238E27FC236}">
              <a16:creationId xmlns:a16="http://schemas.microsoft.com/office/drawing/2014/main" id="{84BE72B3-3BBF-4DBB-BC22-0E231A225EC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3" name="TextBox 312">
          <a:extLst>
            <a:ext uri="{FF2B5EF4-FFF2-40B4-BE49-F238E27FC236}">
              <a16:creationId xmlns:a16="http://schemas.microsoft.com/office/drawing/2014/main" id="{3FAE6884-5F07-45E4-8D60-9D6DB785C092}"/>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4" name="TextBox 313">
          <a:extLst>
            <a:ext uri="{FF2B5EF4-FFF2-40B4-BE49-F238E27FC236}">
              <a16:creationId xmlns:a16="http://schemas.microsoft.com/office/drawing/2014/main" id="{C013C4C7-6C60-4082-B2A1-F88C0786B752}"/>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5" name="TextBox 314">
          <a:extLst>
            <a:ext uri="{FF2B5EF4-FFF2-40B4-BE49-F238E27FC236}">
              <a16:creationId xmlns:a16="http://schemas.microsoft.com/office/drawing/2014/main" id="{06FB8D21-7937-4D99-9754-660821946D0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6" name="TextBox 315">
          <a:extLst>
            <a:ext uri="{FF2B5EF4-FFF2-40B4-BE49-F238E27FC236}">
              <a16:creationId xmlns:a16="http://schemas.microsoft.com/office/drawing/2014/main" id="{F42D3BA4-1528-414E-BF41-A4CDEBA563E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7" name="TextBox 316">
          <a:extLst>
            <a:ext uri="{FF2B5EF4-FFF2-40B4-BE49-F238E27FC236}">
              <a16:creationId xmlns:a16="http://schemas.microsoft.com/office/drawing/2014/main" id="{F88BD203-34F4-4CFE-A645-F453627C207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8" name="TextBox 317">
          <a:extLst>
            <a:ext uri="{FF2B5EF4-FFF2-40B4-BE49-F238E27FC236}">
              <a16:creationId xmlns:a16="http://schemas.microsoft.com/office/drawing/2014/main" id="{E5E7A7E2-6B80-4B95-85ED-810D2D51220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19" name="TextBox 318">
          <a:extLst>
            <a:ext uri="{FF2B5EF4-FFF2-40B4-BE49-F238E27FC236}">
              <a16:creationId xmlns:a16="http://schemas.microsoft.com/office/drawing/2014/main" id="{0541FA6A-8F3A-41E7-BC24-E1732D22BE1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0" name="TextBox 319">
          <a:extLst>
            <a:ext uri="{FF2B5EF4-FFF2-40B4-BE49-F238E27FC236}">
              <a16:creationId xmlns:a16="http://schemas.microsoft.com/office/drawing/2014/main" id="{7C2F1C3A-7173-4116-97F9-68697981E56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1" name="TextBox 320">
          <a:extLst>
            <a:ext uri="{FF2B5EF4-FFF2-40B4-BE49-F238E27FC236}">
              <a16:creationId xmlns:a16="http://schemas.microsoft.com/office/drawing/2014/main" id="{C2C83482-50C3-430B-8F52-8BF74621AD0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2" name="TextBox 321">
          <a:extLst>
            <a:ext uri="{FF2B5EF4-FFF2-40B4-BE49-F238E27FC236}">
              <a16:creationId xmlns:a16="http://schemas.microsoft.com/office/drawing/2014/main" id="{2D049FA4-73E5-4B03-961E-D9F90E9A9B9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3" name="TextBox 322">
          <a:extLst>
            <a:ext uri="{FF2B5EF4-FFF2-40B4-BE49-F238E27FC236}">
              <a16:creationId xmlns:a16="http://schemas.microsoft.com/office/drawing/2014/main" id="{70AE5B98-5AB8-4552-9977-75DF1749328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4" name="TextBox 323">
          <a:extLst>
            <a:ext uri="{FF2B5EF4-FFF2-40B4-BE49-F238E27FC236}">
              <a16:creationId xmlns:a16="http://schemas.microsoft.com/office/drawing/2014/main" id="{E6672297-339F-437E-97F4-DBAF9931C8D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5" name="TextBox 324">
          <a:extLst>
            <a:ext uri="{FF2B5EF4-FFF2-40B4-BE49-F238E27FC236}">
              <a16:creationId xmlns:a16="http://schemas.microsoft.com/office/drawing/2014/main" id="{F77CD254-E15F-4C29-B5A1-26E3C83E454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6" name="TextBox 325">
          <a:extLst>
            <a:ext uri="{FF2B5EF4-FFF2-40B4-BE49-F238E27FC236}">
              <a16:creationId xmlns:a16="http://schemas.microsoft.com/office/drawing/2014/main" id="{B66B0199-E317-4EA3-A5BD-EE017384DA7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7" name="TextBox 326">
          <a:extLst>
            <a:ext uri="{FF2B5EF4-FFF2-40B4-BE49-F238E27FC236}">
              <a16:creationId xmlns:a16="http://schemas.microsoft.com/office/drawing/2014/main" id="{0B839FE0-E484-4542-BC38-7C6366C7F82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8" name="TextBox 327">
          <a:extLst>
            <a:ext uri="{FF2B5EF4-FFF2-40B4-BE49-F238E27FC236}">
              <a16:creationId xmlns:a16="http://schemas.microsoft.com/office/drawing/2014/main" id="{F67640B6-019E-48BC-BF5D-0C94BF38E1A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29" name="TextBox 328">
          <a:extLst>
            <a:ext uri="{FF2B5EF4-FFF2-40B4-BE49-F238E27FC236}">
              <a16:creationId xmlns:a16="http://schemas.microsoft.com/office/drawing/2014/main" id="{A1A86DD5-8BE0-4369-A57F-992A8A553A3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0" name="TextBox 329">
          <a:extLst>
            <a:ext uri="{FF2B5EF4-FFF2-40B4-BE49-F238E27FC236}">
              <a16:creationId xmlns:a16="http://schemas.microsoft.com/office/drawing/2014/main" id="{C36A0232-256D-4EA9-8705-4CB73B49773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1" name="TextBox 330">
          <a:extLst>
            <a:ext uri="{FF2B5EF4-FFF2-40B4-BE49-F238E27FC236}">
              <a16:creationId xmlns:a16="http://schemas.microsoft.com/office/drawing/2014/main" id="{FB3048A2-847C-47F1-894F-8B482CB58D7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2" name="TextBox 331">
          <a:extLst>
            <a:ext uri="{FF2B5EF4-FFF2-40B4-BE49-F238E27FC236}">
              <a16:creationId xmlns:a16="http://schemas.microsoft.com/office/drawing/2014/main" id="{4475A0EF-D0F6-4632-8931-82C2D1658DF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3" name="TextBox 332">
          <a:extLst>
            <a:ext uri="{FF2B5EF4-FFF2-40B4-BE49-F238E27FC236}">
              <a16:creationId xmlns:a16="http://schemas.microsoft.com/office/drawing/2014/main" id="{A5207AAB-9817-40A5-A2E4-BC2E10F7A6E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4" name="TextBox 333">
          <a:extLst>
            <a:ext uri="{FF2B5EF4-FFF2-40B4-BE49-F238E27FC236}">
              <a16:creationId xmlns:a16="http://schemas.microsoft.com/office/drawing/2014/main" id="{31B47699-DC0E-479A-97A1-640D9F80F67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5" name="TextBox 334">
          <a:extLst>
            <a:ext uri="{FF2B5EF4-FFF2-40B4-BE49-F238E27FC236}">
              <a16:creationId xmlns:a16="http://schemas.microsoft.com/office/drawing/2014/main" id="{5F9AEBF9-FA9B-4381-B1E2-A6E69FBA683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6" name="TextBox 335">
          <a:extLst>
            <a:ext uri="{FF2B5EF4-FFF2-40B4-BE49-F238E27FC236}">
              <a16:creationId xmlns:a16="http://schemas.microsoft.com/office/drawing/2014/main" id="{FE93B30F-22D9-4341-A828-B17C01D32FC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7" name="TextBox 336">
          <a:extLst>
            <a:ext uri="{FF2B5EF4-FFF2-40B4-BE49-F238E27FC236}">
              <a16:creationId xmlns:a16="http://schemas.microsoft.com/office/drawing/2014/main" id="{36089BB9-B7B8-4CD0-8D41-2ACD3C087C4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8" name="TextBox 337">
          <a:extLst>
            <a:ext uri="{FF2B5EF4-FFF2-40B4-BE49-F238E27FC236}">
              <a16:creationId xmlns:a16="http://schemas.microsoft.com/office/drawing/2014/main" id="{602B1913-A415-4B99-B6B5-6840043B9B1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39" name="TextBox 338">
          <a:extLst>
            <a:ext uri="{FF2B5EF4-FFF2-40B4-BE49-F238E27FC236}">
              <a16:creationId xmlns:a16="http://schemas.microsoft.com/office/drawing/2014/main" id="{70143F9F-954D-451E-A844-5F5BAA6A5722}"/>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0" name="TextBox 339">
          <a:extLst>
            <a:ext uri="{FF2B5EF4-FFF2-40B4-BE49-F238E27FC236}">
              <a16:creationId xmlns:a16="http://schemas.microsoft.com/office/drawing/2014/main" id="{280AD7AA-EDBE-4B0F-A1E3-EEFB194AB8F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1" name="TextBox 340">
          <a:extLst>
            <a:ext uri="{FF2B5EF4-FFF2-40B4-BE49-F238E27FC236}">
              <a16:creationId xmlns:a16="http://schemas.microsoft.com/office/drawing/2014/main" id="{99F62277-BE8B-458C-95A2-9C79A8D1FAE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2" name="TextBox 341">
          <a:extLst>
            <a:ext uri="{FF2B5EF4-FFF2-40B4-BE49-F238E27FC236}">
              <a16:creationId xmlns:a16="http://schemas.microsoft.com/office/drawing/2014/main" id="{B225C87B-5D7C-401E-8685-6A58D71763E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3" name="TextBox 342">
          <a:extLst>
            <a:ext uri="{FF2B5EF4-FFF2-40B4-BE49-F238E27FC236}">
              <a16:creationId xmlns:a16="http://schemas.microsoft.com/office/drawing/2014/main" id="{81AC0864-836A-4CF1-B97C-329A4BB6313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4" name="TextBox 343">
          <a:extLst>
            <a:ext uri="{FF2B5EF4-FFF2-40B4-BE49-F238E27FC236}">
              <a16:creationId xmlns:a16="http://schemas.microsoft.com/office/drawing/2014/main" id="{32BF6A53-D92E-413C-87ED-240E1FD14E5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5" name="TextBox 344">
          <a:extLst>
            <a:ext uri="{FF2B5EF4-FFF2-40B4-BE49-F238E27FC236}">
              <a16:creationId xmlns:a16="http://schemas.microsoft.com/office/drawing/2014/main" id="{416FB86D-5FE3-44C8-A5E8-2AC992DCD83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6" name="TextBox 345">
          <a:extLst>
            <a:ext uri="{FF2B5EF4-FFF2-40B4-BE49-F238E27FC236}">
              <a16:creationId xmlns:a16="http://schemas.microsoft.com/office/drawing/2014/main" id="{51213651-AC28-47ED-BC30-2B4907B940A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7" name="TextBox 346">
          <a:extLst>
            <a:ext uri="{FF2B5EF4-FFF2-40B4-BE49-F238E27FC236}">
              <a16:creationId xmlns:a16="http://schemas.microsoft.com/office/drawing/2014/main" id="{67904047-4355-4B87-B359-F1221EAC9DE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8" name="TextBox 347">
          <a:extLst>
            <a:ext uri="{FF2B5EF4-FFF2-40B4-BE49-F238E27FC236}">
              <a16:creationId xmlns:a16="http://schemas.microsoft.com/office/drawing/2014/main" id="{94F4D79A-BC52-4279-90B6-142DC518171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49" name="TextBox 348">
          <a:extLst>
            <a:ext uri="{FF2B5EF4-FFF2-40B4-BE49-F238E27FC236}">
              <a16:creationId xmlns:a16="http://schemas.microsoft.com/office/drawing/2014/main" id="{84B27540-E53A-42A2-93B0-D083639C8E4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0" name="TextBox 349">
          <a:extLst>
            <a:ext uri="{FF2B5EF4-FFF2-40B4-BE49-F238E27FC236}">
              <a16:creationId xmlns:a16="http://schemas.microsoft.com/office/drawing/2014/main" id="{2F0C5AE8-0358-4A8C-A122-F1F877F0A21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1" name="TextBox 350">
          <a:extLst>
            <a:ext uri="{FF2B5EF4-FFF2-40B4-BE49-F238E27FC236}">
              <a16:creationId xmlns:a16="http://schemas.microsoft.com/office/drawing/2014/main" id="{D85543A5-27BA-454B-BDA3-EF3D828DCF8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2" name="TextBox 351">
          <a:extLst>
            <a:ext uri="{FF2B5EF4-FFF2-40B4-BE49-F238E27FC236}">
              <a16:creationId xmlns:a16="http://schemas.microsoft.com/office/drawing/2014/main" id="{A5D1194B-EF37-4745-91CB-42EDCFFAD27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3" name="TextBox 352">
          <a:extLst>
            <a:ext uri="{FF2B5EF4-FFF2-40B4-BE49-F238E27FC236}">
              <a16:creationId xmlns:a16="http://schemas.microsoft.com/office/drawing/2014/main" id="{1EDBDA33-17C3-48F5-BDB9-10746B7E732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4" name="TextBox 353">
          <a:extLst>
            <a:ext uri="{FF2B5EF4-FFF2-40B4-BE49-F238E27FC236}">
              <a16:creationId xmlns:a16="http://schemas.microsoft.com/office/drawing/2014/main" id="{31BA766B-5519-443E-8752-6590D2CAB62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5" name="TextBox 354">
          <a:extLst>
            <a:ext uri="{FF2B5EF4-FFF2-40B4-BE49-F238E27FC236}">
              <a16:creationId xmlns:a16="http://schemas.microsoft.com/office/drawing/2014/main" id="{E1E2914B-242A-444D-B858-244C7E5402D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6" name="TextBox 355">
          <a:extLst>
            <a:ext uri="{FF2B5EF4-FFF2-40B4-BE49-F238E27FC236}">
              <a16:creationId xmlns:a16="http://schemas.microsoft.com/office/drawing/2014/main" id="{73180C52-0570-47A5-9E32-E24D2ACA7FC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7" name="TextBox 356">
          <a:extLst>
            <a:ext uri="{FF2B5EF4-FFF2-40B4-BE49-F238E27FC236}">
              <a16:creationId xmlns:a16="http://schemas.microsoft.com/office/drawing/2014/main" id="{9EA3D926-A11B-4D8F-AB8F-E3529C58201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8" name="TextBox 357">
          <a:extLst>
            <a:ext uri="{FF2B5EF4-FFF2-40B4-BE49-F238E27FC236}">
              <a16:creationId xmlns:a16="http://schemas.microsoft.com/office/drawing/2014/main" id="{1BF9FD12-3A51-4C65-B4DF-F44C74A0AC7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59" name="TextBox 358">
          <a:extLst>
            <a:ext uri="{FF2B5EF4-FFF2-40B4-BE49-F238E27FC236}">
              <a16:creationId xmlns:a16="http://schemas.microsoft.com/office/drawing/2014/main" id="{3F88A17A-8361-46B1-B0F8-9BE0178AD1C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0" name="TextBox 359">
          <a:extLst>
            <a:ext uri="{FF2B5EF4-FFF2-40B4-BE49-F238E27FC236}">
              <a16:creationId xmlns:a16="http://schemas.microsoft.com/office/drawing/2014/main" id="{9B3606EE-0E22-4965-A14A-D8CD175FC39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1" name="TextBox 360">
          <a:extLst>
            <a:ext uri="{FF2B5EF4-FFF2-40B4-BE49-F238E27FC236}">
              <a16:creationId xmlns:a16="http://schemas.microsoft.com/office/drawing/2014/main" id="{B78C4526-8A42-47F6-A1AD-4071BED63F8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2" name="TextBox 361">
          <a:extLst>
            <a:ext uri="{FF2B5EF4-FFF2-40B4-BE49-F238E27FC236}">
              <a16:creationId xmlns:a16="http://schemas.microsoft.com/office/drawing/2014/main" id="{2CFBCFF9-1975-4751-9860-7FD1F5F0AB8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3" name="TextBox 362">
          <a:extLst>
            <a:ext uri="{FF2B5EF4-FFF2-40B4-BE49-F238E27FC236}">
              <a16:creationId xmlns:a16="http://schemas.microsoft.com/office/drawing/2014/main" id="{68BD5241-016C-4E42-9CC6-3124BAF04D5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4" name="TextBox 363">
          <a:extLst>
            <a:ext uri="{FF2B5EF4-FFF2-40B4-BE49-F238E27FC236}">
              <a16:creationId xmlns:a16="http://schemas.microsoft.com/office/drawing/2014/main" id="{9D962A65-BEE8-427E-A937-7289A27A317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5" name="TextBox 364">
          <a:extLst>
            <a:ext uri="{FF2B5EF4-FFF2-40B4-BE49-F238E27FC236}">
              <a16:creationId xmlns:a16="http://schemas.microsoft.com/office/drawing/2014/main" id="{01C7D2DD-53C7-49A0-9BFA-4034EFAFAC8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6" name="TextBox 365">
          <a:extLst>
            <a:ext uri="{FF2B5EF4-FFF2-40B4-BE49-F238E27FC236}">
              <a16:creationId xmlns:a16="http://schemas.microsoft.com/office/drawing/2014/main" id="{131E0800-AD13-46C0-BB06-7FFEE09E8B4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7" name="TextBox 366">
          <a:extLst>
            <a:ext uri="{FF2B5EF4-FFF2-40B4-BE49-F238E27FC236}">
              <a16:creationId xmlns:a16="http://schemas.microsoft.com/office/drawing/2014/main" id="{E45F1727-C883-449C-AC9F-3621D01163E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8" name="TextBox 367">
          <a:extLst>
            <a:ext uri="{FF2B5EF4-FFF2-40B4-BE49-F238E27FC236}">
              <a16:creationId xmlns:a16="http://schemas.microsoft.com/office/drawing/2014/main" id="{5D3CB18B-946C-461B-BEC6-DE6F70FFC1F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69" name="TextBox 368">
          <a:extLst>
            <a:ext uri="{FF2B5EF4-FFF2-40B4-BE49-F238E27FC236}">
              <a16:creationId xmlns:a16="http://schemas.microsoft.com/office/drawing/2014/main" id="{AB6DA8CC-FE7E-4276-92DC-E98C0C07FF6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0" name="TextBox 369">
          <a:extLst>
            <a:ext uri="{FF2B5EF4-FFF2-40B4-BE49-F238E27FC236}">
              <a16:creationId xmlns:a16="http://schemas.microsoft.com/office/drawing/2014/main" id="{1D3A16F1-AB97-48F8-8649-4F870B30031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1" name="TextBox 370">
          <a:extLst>
            <a:ext uri="{FF2B5EF4-FFF2-40B4-BE49-F238E27FC236}">
              <a16:creationId xmlns:a16="http://schemas.microsoft.com/office/drawing/2014/main" id="{6A7B0E30-AFF1-4314-B884-A1FED314379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2" name="TextBox 371">
          <a:extLst>
            <a:ext uri="{FF2B5EF4-FFF2-40B4-BE49-F238E27FC236}">
              <a16:creationId xmlns:a16="http://schemas.microsoft.com/office/drawing/2014/main" id="{A9AA9ADB-8379-4974-9401-6AD17BF339B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3" name="TextBox 372">
          <a:extLst>
            <a:ext uri="{FF2B5EF4-FFF2-40B4-BE49-F238E27FC236}">
              <a16:creationId xmlns:a16="http://schemas.microsoft.com/office/drawing/2014/main" id="{8B35B39D-989C-48C6-A8B7-9BBEBA22084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4" name="TextBox 373">
          <a:extLst>
            <a:ext uri="{FF2B5EF4-FFF2-40B4-BE49-F238E27FC236}">
              <a16:creationId xmlns:a16="http://schemas.microsoft.com/office/drawing/2014/main" id="{A93A6EF2-E25C-46E9-97F2-51FC21E7C88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5" name="TextBox 374">
          <a:extLst>
            <a:ext uri="{FF2B5EF4-FFF2-40B4-BE49-F238E27FC236}">
              <a16:creationId xmlns:a16="http://schemas.microsoft.com/office/drawing/2014/main" id="{6ACC6EF8-0724-4E9C-B934-87B341C7093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6" name="TextBox 375">
          <a:extLst>
            <a:ext uri="{FF2B5EF4-FFF2-40B4-BE49-F238E27FC236}">
              <a16:creationId xmlns:a16="http://schemas.microsoft.com/office/drawing/2014/main" id="{1A0B29AB-6F12-4002-A122-FD417165CB9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7" name="TextBox 376">
          <a:extLst>
            <a:ext uri="{FF2B5EF4-FFF2-40B4-BE49-F238E27FC236}">
              <a16:creationId xmlns:a16="http://schemas.microsoft.com/office/drawing/2014/main" id="{1F7118C3-C2D9-46CB-BBDF-2E1A9AEBD44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8" name="TextBox 377">
          <a:extLst>
            <a:ext uri="{FF2B5EF4-FFF2-40B4-BE49-F238E27FC236}">
              <a16:creationId xmlns:a16="http://schemas.microsoft.com/office/drawing/2014/main" id="{A2A821EA-D4D2-46E0-9BC2-6D8CD7E2072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79" name="TextBox 378">
          <a:extLst>
            <a:ext uri="{FF2B5EF4-FFF2-40B4-BE49-F238E27FC236}">
              <a16:creationId xmlns:a16="http://schemas.microsoft.com/office/drawing/2014/main" id="{94716498-0430-4677-A27A-015483B1FC9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0" name="TextBox 379">
          <a:extLst>
            <a:ext uri="{FF2B5EF4-FFF2-40B4-BE49-F238E27FC236}">
              <a16:creationId xmlns:a16="http://schemas.microsoft.com/office/drawing/2014/main" id="{C9FB21D2-2A0B-49BB-BA59-420DD5F8858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1" name="TextBox 380">
          <a:extLst>
            <a:ext uri="{FF2B5EF4-FFF2-40B4-BE49-F238E27FC236}">
              <a16:creationId xmlns:a16="http://schemas.microsoft.com/office/drawing/2014/main" id="{CFB61575-A466-4E28-8579-B69A803CCF7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2" name="TextBox 381">
          <a:extLst>
            <a:ext uri="{FF2B5EF4-FFF2-40B4-BE49-F238E27FC236}">
              <a16:creationId xmlns:a16="http://schemas.microsoft.com/office/drawing/2014/main" id="{FA54CD76-09EA-4C2F-B5E8-439DE813227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3" name="TextBox 382">
          <a:extLst>
            <a:ext uri="{FF2B5EF4-FFF2-40B4-BE49-F238E27FC236}">
              <a16:creationId xmlns:a16="http://schemas.microsoft.com/office/drawing/2014/main" id="{2DE2DCB3-0691-40D5-B084-7FBF54633C6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4" name="TextBox 383">
          <a:extLst>
            <a:ext uri="{FF2B5EF4-FFF2-40B4-BE49-F238E27FC236}">
              <a16:creationId xmlns:a16="http://schemas.microsoft.com/office/drawing/2014/main" id="{43B23C05-A701-42E3-B7B5-1B27399641C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5" name="TextBox 384">
          <a:extLst>
            <a:ext uri="{FF2B5EF4-FFF2-40B4-BE49-F238E27FC236}">
              <a16:creationId xmlns:a16="http://schemas.microsoft.com/office/drawing/2014/main" id="{CAAD61B6-8FC2-463C-8027-BE3ED7DFA34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6" name="TextBox 385">
          <a:extLst>
            <a:ext uri="{FF2B5EF4-FFF2-40B4-BE49-F238E27FC236}">
              <a16:creationId xmlns:a16="http://schemas.microsoft.com/office/drawing/2014/main" id="{026AA226-BF54-467D-B610-C91FD509406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7" name="TextBox 386">
          <a:extLst>
            <a:ext uri="{FF2B5EF4-FFF2-40B4-BE49-F238E27FC236}">
              <a16:creationId xmlns:a16="http://schemas.microsoft.com/office/drawing/2014/main" id="{14B1B924-5521-46F5-8783-4CE12DAE1CC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8" name="TextBox 387">
          <a:extLst>
            <a:ext uri="{FF2B5EF4-FFF2-40B4-BE49-F238E27FC236}">
              <a16:creationId xmlns:a16="http://schemas.microsoft.com/office/drawing/2014/main" id="{7C50E3E3-4266-4B3F-B0BE-5279BF941BB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89" name="TextBox 388">
          <a:extLst>
            <a:ext uri="{FF2B5EF4-FFF2-40B4-BE49-F238E27FC236}">
              <a16:creationId xmlns:a16="http://schemas.microsoft.com/office/drawing/2014/main" id="{BEFBB41E-618E-419E-9387-FA750F5D032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0" name="TextBox 389">
          <a:extLst>
            <a:ext uri="{FF2B5EF4-FFF2-40B4-BE49-F238E27FC236}">
              <a16:creationId xmlns:a16="http://schemas.microsoft.com/office/drawing/2014/main" id="{CEEDA4A2-4605-492E-9EEC-D059CDB172B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1" name="TextBox 390">
          <a:extLst>
            <a:ext uri="{FF2B5EF4-FFF2-40B4-BE49-F238E27FC236}">
              <a16:creationId xmlns:a16="http://schemas.microsoft.com/office/drawing/2014/main" id="{4CA4FE3F-AF11-49D6-BCCE-BCC9DA0190C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2" name="TextBox 391">
          <a:extLst>
            <a:ext uri="{FF2B5EF4-FFF2-40B4-BE49-F238E27FC236}">
              <a16:creationId xmlns:a16="http://schemas.microsoft.com/office/drawing/2014/main" id="{71796D54-1231-4870-BB78-A634CD8E87D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3" name="TextBox 392">
          <a:extLst>
            <a:ext uri="{FF2B5EF4-FFF2-40B4-BE49-F238E27FC236}">
              <a16:creationId xmlns:a16="http://schemas.microsoft.com/office/drawing/2014/main" id="{69CE3BDE-2BCB-4DDD-BDD2-4CD2E7C8C88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4" name="TextBox 393">
          <a:extLst>
            <a:ext uri="{FF2B5EF4-FFF2-40B4-BE49-F238E27FC236}">
              <a16:creationId xmlns:a16="http://schemas.microsoft.com/office/drawing/2014/main" id="{E3817DB4-9BCF-4EF7-BFFA-5DC38DA2011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5" name="TextBox 394">
          <a:extLst>
            <a:ext uri="{FF2B5EF4-FFF2-40B4-BE49-F238E27FC236}">
              <a16:creationId xmlns:a16="http://schemas.microsoft.com/office/drawing/2014/main" id="{47C22AEF-0874-40B6-BE51-35B4AEE06A0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6" name="TextBox 395">
          <a:extLst>
            <a:ext uri="{FF2B5EF4-FFF2-40B4-BE49-F238E27FC236}">
              <a16:creationId xmlns:a16="http://schemas.microsoft.com/office/drawing/2014/main" id="{284321B0-46F3-4220-955D-C533F9E7C332}"/>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7" name="TextBox 396">
          <a:extLst>
            <a:ext uri="{FF2B5EF4-FFF2-40B4-BE49-F238E27FC236}">
              <a16:creationId xmlns:a16="http://schemas.microsoft.com/office/drawing/2014/main" id="{202410F9-5BFF-4CBC-9FC9-DFE69836E9D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8" name="TextBox 397">
          <a:extLst>
            <a:ext uri="{FF2B5EF4-FFF2-40B4-BE49-F238E27FC236}">
              <a16:creationId xmlns:a16="http://schemas.microsoft.com/office/drawing/2014/main" id="{5EA3F580-53FB-441C-8AED-DC7E7BD5F52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399" name="TextBox 398">
          <a:extLst>
            <a:ext uri="{FF2B5EF4-FFF2-40B4-BE49-F238E27FC236}">
              <a16:creationId xmlns:a16="http://schemas.microsoft.com/office/drawing/2014/main" id="{BE2070DB-DEC4-478E-87BC-5A70976912F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0" name="TextBox 399">
          <a:extLst>
            <a:ext uri="{FF2B5EF4-FFF2-40B4-BE49-F238E27FC236}">
              <a16:creationId xmlns:a16="http://schemas.microsoft.com/office/drawing/2014/main" id="{7B1FE507-6453-44E2-B40C-6F635066602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1" name="TextBox 400">
          <a:extLst>
            <a:ext uri="{FF2B5EF4-FFF2-40B4-BE49-F238E27FC236}">
              <a16:creationId xmlns:a16="http://schemas.microsoft.com/office/drawing/2014/main" id="{C3B5EA36-2D97-4F56-8476-600753A2AA3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2" name="TextBox 401">
          <a:extLst>
            <a:ext uri="{FF2B5EF4-FFF2-40B4-BE49-F238E27FC236}">
              <a16:creationId xmlns:a16="http://schemas.microsoft.com/office/drawing/2014/main" id="{9644358C-5A35-4667-B8F6-5336DD04F1A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3" name="TextBox 402">
          <a:extLst>
            <a:ext uri="{FF2B5EF4-FFF2-40B4-BE49-F238E27FC236}">
              <a16:creationId xmlns:a16="http://schemas.microsoft.com/office/drawing/2014/main" id="{C2D39119-E8BB-44EC-B49F-9D44624716A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4" name="TextBox 403">
          <a:extLst>
            <a:ext uri="{FF2B5EF4-FFF2-40B4-BE49-F238E27FC236}">
              <a16:creationId xmlns:a16="http://schemas.microsoft.com/office/drawing/2014/main" id="{65663531-158A-46AB-A71C-F0B9F7F8066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5" name="TextBox 404">
          <a:extLst>
            <a:ext uri="{FF2B5EF4-FFF2-40B4-BE49-F238E27FC236}">
              <a16:creationId xmlns:a16="http://schemas.microsoft.com/office/drawing/2014/main" id="{2CE05C2F-1D34-491C-BDB4-CD7144E8C86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6" name="TextBox 405">
          <a:extLst>
            <a:ext uri="{FF2B5EF4-FFF2-40B4-BE49-F238E27FC236}">
              <a16:creationId xmlns:a16="http://schemas.microsoft.com/office/drawing/2014/main" id="{B43925C3-4FAC-4CFE-8C61-EF57841AE85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7" name="TextBox 406">
          <a:extLst>
            <a:ext uri="{FF2B5EF4-FFF2-40B4-BE49-F238E27FC236}">
              <a16:creationId xmlns:a16="http://schemas.microsoft.com/office/drawing/2014/main" id="{CFF7BD54-FAD6-4852-80B0-48C9D7712BE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8" name="TextBox 407">
          <a:extLst>
            <a:ext uri="{FF2B5EF4-FFF2-40B4-BE49-F238E27FC236}">
              <a16:creationId xmlns:a16="http://schemas.microsoft.com/office/drawing/2014/main" id="{8089250B-E064-4171-B535-32163E63BD3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09" name="TextBox 408">
          <a:extLst>
            <a:ext uri="{FF2B5EF4-FFF2-40B4-BE49-F238E27FC236}">
              <a16:creationId xmlns:a16="http://schemas.microsoft.com/office/drawing/2014/main" id="{15932EF8-DE9E-4247-B863-DF1217635CC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0" name="TextBox 409">
          <a:extLst>
            <a:ext uri="{FF2B5EF4-FFF2-40B4-BE49-F238E27FC236}">
              <a16:creationId xmlns:a16="http://schemas.microsoft.com/office/drawing/2014/main" id="{33C43676-F1B5-43E6-B7A4-41E745B87A9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1" name="TextBox 410">
          <a:extLst>
            <a:ext uri="{FF2B5EF4-FFF2-40B4-BE49-F238E27FC236}">
              <a16:creationId xmlns:a16="http://schemas.microsoft.com/office/drawing/2014/main" id="{E47F09B9-1D28-4D60-A16F-A35282F5FBB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2" name="TextBox 411">
          <a:extLst>
            <a:ext uri="{FF2B5EF4-FFF2-40B4-BE49-F238E27FC236}">
              <a16:creationId xmlns:a16="http://schemas.microsoft.com/office/drawing/2014/main" id="{5FD9ADF0-9D9E-42FF-8C12-3A0D2C5FD7B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3" name="TextBox 412">
          <a:extLst>
            <a:ext uri="{FF2B5EF4-FFF2-40B4-BE49-F238E27FC236}">
              <a16:creationId xmlns:a16="http://schemas.microsoft.com/office/drawing/2014/main" id="{CEB9B92F-F439-4CF5-9509-BD0C0F01E8B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4" name="TextBox 413">
          <a:extLst>
            <a:ext uri="{FF2B5EF4-FFF2-40B4-BE49-F238E27FC236}">
              <a16:creationId xmlns:a16="http://schemas.microsoft.com/office/drawing/2014/main" id="{9A94E41C-8E00-4A99-B8A4-87C8A40E386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5" name="TextBox 414">
          <a:extLst>
            <a:ext uri="{FF2B5EF4-FFF2-40B4-BE49-F238E27FC236}">
              <a16:creationId xmlns:a16="http://schemas.microsoft.com/office/drawing/2014/main" id="{C8617AD0-A177-4228-BE86-A102C49FC32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6" name="TextBox 415">
          <a:extLst>
            <a:ext uri="{FF2B5EF4-FFF2-40B4-BE49-F238E27FC236}">
              <a16:creationId xmlns:a16="http://schemas.microsoft.com/office/drawing/2014/main" id="{91071A81-266A-4AEC-A258-2C5E342894B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7" name="TextBox 416">
          <a:extLst>
            <a:ext uri="{FF2B5EF4-FFF2-40B4-BE49-F238E27FC236}">
              <a16:creationId xmlns:a16="http://schemas.microsoft.com/office/drawing/2014/main" id="{809F6B8A-00AE-46F9-9BB5-66BD01AAE25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8" name="TextBox 417">
          <a:extLst>
            <a:ext uri="{FF2B5EF4-FFF2-40B4-BE49-F238E27FC236}">
              <a16:creationId xmlns:a16="http://schemas.microsoft.com/office/drawing/2014/main" id="{6A289910-9874-4B6F-98F4-F95F6A05BAD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19" name="TextBox 418">
          <a:extLst>
            <a:ext uri="{FF2B5EF4-FFF2-40B4-BE49-F238E27FC236}">
              <a16:creationId xmlns:a16="http://schemas.microsoft.com/office/drawing/2014/main" id="{6EDB7BFF-DCC7-4F54-8F7A-609F4E0DF0A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0" name="TextBox 419">
          <a:extLst>
            <a:ext uri="{FF2B5EF4-FFF2-40B4-BE49-F238E27FC236}">
              <a16:creationId xmlns:a16="http://schemas.microsoft.com/office/drawing/2014/main" id="{F8F0D2E9-FA9D-4AB7-A9F0-A07AE386762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1" name="TextBox 420">
          <a:extLst>
            <a:ext uri="{FF2B5EF4-FFF2-40B4-BE49-F238E27FC236}">
              <a16:creationId xmlns:a16="http://schemas.microsoft.com/office/drawing/2014/main" id="{859FFBA2-1596-433E-A2DD-84A2D40611A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2" name="TextBox 421">
          <a:extLst>
            <a:ext uri="{FF2B5EF4-FFF2-40B4-BE49-F238E27FC236}">
              <a16:creationId xmlns:a16="http://schemas.microsoft.com/office/drawing/2014/main" id="{DC0F38B1-BE3A-4C09-9D75-2E914D12FEF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3" name="TextBox 422">
          <a:extLst>
            <a:ext uri="{FF2B5EF4-FFF2-40B4-BE49-F238E27FC236}">
              <a16:creationId xmlns:a16="http://schemas.microsoft.com/office/drawing/2014/main" id="{6DF3E5CF-9540-4278-A5AA-216356DE2A9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4" name="TextBox 423">
          <a:extLst>
            <a:ext uri="{FF2B5EF4-FFF2-40B4-BE49-F238E27FC236}">
              <a16:creationId xmlns:a16="http://schemas.microsoft.com/office/drawing/2014/main" id="{AA61D2E6-8511-4084-95BF-F172E1ACA0F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5" name="TextBox 424">
          <a:extLst>
            <a:ext uri="{FF2B5EF4-FFF2-40B4-BE49-F238E27FC236}">
              <a16:creationId xmlns:a16="http://schemas.microsoft.com/office/drawing/2014/main" id="{7F082758-D223-4466-9132-54413EEB9A4D}"/>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6" name="TextBox 425">
          <a:extLst>
            <a:ext uri="{FF2B5EF4-FFF2-40B4-BE49-F238E27FC236}">
              <a16:creationId xmlns:a16="http://schemas.microsoft.com/office/drawing/2014/main" id="{9A2820CD-8897-4CC8-8723-DA2D3B3B157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7" name="TextBox 426">
          <a:extLst>
            <a:ext uri="{FF2B5EF4-FFF2-40B4-BE49-F238E27FC236}">
              <a16:creationId xmlns:a16="http://schemas.microsoft.com/office/drawing/2014/main" id="{C64FEBB5-C07D-4766-8024-1FE17706188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8" name="TextBox 427">
          <a:extLst>
            <a:ext uri="{FF2B5EF4-FFF2-40B4-BE49-F238E27FC236}">
              <a16:creationId xmlns:a16="http://schemas.microsoft.com/office/drawing/2014/main" id="{C17EF031-231C-446A-800A-259DAB8CC72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29" name="TextBox 428">
          <a:extLst>
            <a:ext uri="{FF2B5EF4-FFF2-40B4-BE49-F238E27FC236}">
              <a16:creationId xmlns:a16="http://schemas.microsoft.com/office/drawing/2014/main" id="{E717BED4-024E-41F9-BD72-CF504D5F928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0" name="TextBox 429">
          <a:extLst>
            <a:ext uri="{FF2B5EF4-FFF2-40B4-BE49-F238E27FC236}">
              <a16:creationId xmlns:a16="http://schemas.microsoft.com/office/drawing/2014/main" id="{142D7C14-6999-494C-8EB7-A1CF874BE68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1" name="TextBox 430">
          <a:extLst>
            <a:ext uri="{FF2B5EF4-FFF2-40B4-BE49-F238E27FC236}">
              <a16:creationId xmlns:a16="http://schemas.microsoft.com/office/drawing/2014/main" id="{38EEC16C-5C06-440F-8278-99CF85931A4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2" name="TextBox 431">
          <a:extLst>
            <a:ext uri="{FF2B5EF4-FFF2-40B4-BE49-F238E27FC236}">
              <a16:creationId xmlns:a16="http://schemas.microsoft.com/office/drawing/2014/main" id="{BDB4878D-8B64-4D1F-A4BB-BECEB8D30EB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3" name="TextBox 432">
          <a:extLst>
            <a:ext uri="{FF2B5EF4-FFF2-40B4-BE49-F238E27FC236}">
              <a16:creationId xmlns:a16="http://schemas.microsoft.com/office/drawing/2014/main" id="{2BE17AC8-6EE1-4692-AC22-10785C48A89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4" name="TextBox 433">
          <a:extLst>
            <a:ext uri="{FF2B5EF4-FFF2-40B4-BE49-F238E27FC236}">
              <a16:creationId xmlns:a16="http://schemas.microsoft.com/office/drawing/2014/main" id="{B979EC79-3A56-44BC-94CF-374116DBC87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5" name="TextBox 434">
          <a:extLst>
            <a:ext uri="{FF2B5EF4-FFF2-40B4-BE49-F238E27FC236}">
              <a16:creationId xmlns:a16="http://schemas.microsoft.com/office/drawing/2014/main" id="{16F31F9B-4C8F-4DAC-AF76-8B13DF334A3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6" name="TextBox 435">
          <a:extLst>
            <a:ext uri="{FF2B5EF4-FFF2-40B4-BE49-F238E27FC236}">
              <a16:creationId xmlns:a16="http://schemas.microsoft.com/office/drawing/2014/main" id="{D6A2C5BC-28AE-42A0-8BAA-E1AC24B844C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7" name="TextBox 436">
          <a:extLst>
            <a:ext uri="{FF2B5EF4-FFF2-40B4-BE49-F238E27FC236}">
              <a16:creationId xmlns:a16="http://schemas.microsoft.com/office/drawing/2014/main" id="{91AD5983-D4EA-487A-948E-55FF014FC4F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8" name="TextBox 437">
          <a:extLst>
            <a:ext uri="{FF2B5EF4-FFF2-40B4-BE49-F238E27FC236}">
              <a16:creationId xmlns:a16="http://schemas.microsoft.com/office/drawing/2014/main" id="{318A5E9F-DC95-40BD-BC0A-44301DDB40E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39" name="TextBox 438">
          <a:extLst>
            <a:ext uri="{FF2B5EF4-FFF2-40B4-BE49-F238E27FC236}">
              <a16:creationId xmlns:a16="http://schemas.microsoft.com/office/drawing/2014/main" id="{D011475A-66C6-4C2A-8B35-F132D55C5BF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0" name="TextBox 439">
          <a:extLst>
            <a:ext uri="{FF2B5EF4-FFF2-40B4-BE49-F238E27FC236}">
              <a16:creationId xmlns:a16="http://schemas.microsoft.com/office/drawing/2014/main" id="{4137AD2B-CD68-4073-8666-1C6E17A0F02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1" name="TextBox 440">
          <a:extLst>
            <a:ext uri="{FF2B5EF4-FFF2-40B4-BE49-F238E27FC236}">
              <a16:creationId xmlns:a16="http://schemas.microsoft.com/office/drawing/2014/main" id="{6F0951E2-9DF4-4824-97A6-561B26B54A2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2" name="TextBox 441">
          <a:extLst>
            <a:ext uri="{FF2B5EF4-FFF2-40B4-BE49-F238E27FC236}">
              <a16:creationId xmlns:a16="http://schemas.microsoft.com/office/drawing/2014/main" id="{2D1CBB19-9ABE-41D1-98E3-44F6DBE70A7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3" name="TextBox 442">
          <a:extLst>
            <a:ext uri="{FF2B5EF4-FFF2-40B4-BE49-F238E27FC236}">
              <a16:creationId xmlns:a16="http://schemas.microsoft.com/office/drawing/2014/main" id="{4B9FF7AE-2FDB-4252-8318-C1800EF6D24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4" name="TextBox 443">
          <a:extLst>
            <a:ext uri="{FF2B5EF4-FFF2-40B4-BE49-F238E27FC236}">
              <a16:creationId xmlns:a16="http://schemas.microsoft.com/office/drawing/2014/main" id="{381357C3-58A7-4B2D-8D54-7551E61289A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5" name="TextBox 444">
          <a:extLst>
            <a:ext uri="{FF2B5EF4-FFF2-40B4-BE49-F238E27FC236}">
              <a16:creationId xmlns:a16="http://schemas.microsoft.com/office/drawing/2014/main" id="{62070282-F6B9-4B27-919A-1CE2CAD93652}"/>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6" name="TextBox 445">
          <a:extLst>
            <a:ext uri="{FF2B5EF4-FFF2-40B4-BE49-F238E27FC236}">
              <a16:creationId xmlns:a16="http://schemas.microsoft.com/office/drawing/2014/main" id="{79CFD13B-3600-4CBF-A0E3-9EDC349096AF}"/>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7" name="TextBox 446">
          <a:extLst>
            <a:ext uri="{FF2B5EF4-FFF2-40B4-BE49-F238E27FC236}">
              <a16:creationId xmlns:a16="http://schemas.microsoft.com/office/drawing/2014/main" id="{1C4F93C8-A5BC-47EB-B9DF-A47D7B5B070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8" name="TextBox 447">
          <a:extLst>
            <a:ext uri="{FF2B5EF4-FFF2-40B4-BE49-F238E27FC236}">
              <a16:creationId xmlns:a16="http://schemas.microsoft.com/office/drawing/2014/main" id="{B7D756AC-6CAE-49A5-A62F-356B4F90520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49" name="TextBox 448">
          <a:extLst>
            <a:ext uri="{FF2B5EF4-FFF2-40B4-BE49-F238E27FC236}">
              <a16:creationId xmlns:a16="http://schemas.microsoft.com/office/drawing/2014/main" id="{16447C8C-FD69-4833-A306-7658FFA0E43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0" name="TextBox 449">
          <a:extLst>
            <a:ext uri="{FF2B5EF4-FFF2-40B4-BE49-F238E27FC236}">
              <a16:creationId xmlns:a16="http://schemas.microsoft.com/office/drawing/2014/main" id="{DC605FBF-7ED2-4347-BE59-AD6623675F9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1" name="TextBox 450">
          <a:extLst>
            <a:ext uri="{FF2B5EF4-FFF2-40B4-BE49-F238E27FC236}">
              <a16:creationId xmlns:a16="http://schemas.microsoft.com/office/drawing/2014/main" id="{615B743B-C878-4FAD-8D72-4E61FC65890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2" name="TextBox 451">
          <a:extLst>
            <a:ext uri="{FF2B5EF4-FFF2-40B4-BE49-F238E27FC236}">
              <a16:creationId xmlns:a16="http://schemas.microsoft.com/office/drawing/2014/main" id="{CFD50B88-4CEA-40BA-A33A-58245A91A4B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3" name="TextBox 452">
          <a:extLst>
            <a:ext uri="{FF2B5EF4-FFF2-40B4-BE49-F238E27FC236}">
              <a16:creationId xmlns:a16="http://schemas.microsoft.com/office/drawing/2014/main" id="{AE5A2AE7-0378-4A42-BF8C-81C7E811407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4" name="TextBox 453">
          <a:extLst>
            <a:ext uri="{FF2B5EF4-FFF2-40B4-BE49-F238E27FC236}">
              <a16:creationId xmlns:a16="http://schemas.microsoft.com/office/drawing/2014/main" id="{5B718900-6585-4E91-9153-BC4A1D3F230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5" name="TextBox 454">
          <a:extLst>
            <a:ext uri="{FF2B5EF4-FFF2-40B4-BE49-F238E27FC236}">
              <a16:creationId xmlns:a16="http://schemas.microsoft.com/office/drawing/2014/main" id="{8B545129-6C9B-42AA-96E9-0CCF726B4C4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6" name="TextBox 455">
          <a:extLst>
            <a:ext uri="{FF2B5EF4-FFF2-40B4-BE49-F238E27FC236}">
              <a16:creationId xmlns:a16="http://schemas.microsoft.com/office/drawing/2014/main" id="{24E26623-1745-4709-A94B-E546E2CA0F5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7" name="TextBox 456">
          <a:extLst>
            <a:ext uri="{FF2B5EF4-FFF2-40B4-BE49-F238E27FC236}">
              <a16:creationId xmlns:a16="http://schemas.microsoft.com/office/drawing/2014/main" id="{2380DEF7-7549-4984-B29F-2349D8B0BC6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8" name="TextBox 457">
          <a:extLst>
            <a:ext uri="{FF2B5EF4-FFF2-40B4-BE49-F238E27FC236}">
              <a16:creationId xmlns:a16="http://schemas.microsoft.com/office/drawing/2014/main" id="{F71912CC-2847-4C14-8395-3D39729B899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59" name="TextBox 458">
          <a:extLst>
            <a:ext uri="{FF2B5EF4-FFF2-40B4-BE49-F238E27FC236}">
              <a16:creationId xmlns:a16="http://schemas.microsoft.com/office/drawing/2014/main" id="{3B55B553-4E83-4A94-B7E0-3EE3E00784F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0" name="TextBox 459">
          <a:extLst>
            <a:ext uri="{FF2B5EF4-FFF2-40B4-BE49-F238E27FC236}">
              <a16:creationId xmlns:a16="http://schemas.microsoft.com/office/drawing/2014/main" id="{649AE5DE-C2D3-409C-9B86-8BD3A1E6037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1" name="TextBox 460">
          <a:extLst>
            <a:ext uri="{FF2B5EF4-FFF2-40B4-BE49-F238E27FC236}">
              <a16:creationId xmlns:a16="http://schemas.microsoft.com/office/drawing/2014/main" id="{EA7D14D2-47E3-4566-9F58-84763D175653}"/>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2" name="TextBox 461">
          <a:extLst>
            <a:ext uri="{FF2B5EF4-FFF2-40B4-BE49-F238E27FC236}">
              <a16:creationId xmlns:a16="http://schemas.microsoft.com/office/drawing/2014/main" id="{3443B709-6464-4327-9C30-1FE8F6054AD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3" name="TextBox 462">
          <a:extLst>
            <a:ext uri="{FF2B5EF4-FFF2-40B4-BE49-F238E27FC236}">
              <a16:creationId xmlns:a16="http://schemas.microsoft.com/office/drawing/2014/main" id="{7E884D4A-0567-4282-83D8-CE6FF790117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4" name="TextBox 463">
          <a:extLst>
            <a:ext uri="{FF2B5EF4-FFF2-40B4-BE49-F238E27FC236}">
              <a16:creationId xmlns:a16="http://schemas.microsoft.com/office/drawing/2014/main" id="{7B431541-0F73-43AE-B802-95EE44BE6E6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5" name="TextBox 464">
          <a:extLst>
            <a:ext uri="{FF2B5EF4-FFF2-40B4-BE49-F238E27FC236}">
              <a16:creationId xmlns:a16="http://schemas.microsoft.com/office/drawing/2014/main" id="{E91D6F24-BD5B-4B27-AAC0-9AF1867CE57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6" name="TextBox 465">
          <a:extLst>
            <a:ext uri="{FF2B5EF4-FFF2-40B4-BE49-F238E27FC236}">
              <a16:creationId xmlns:a16="http://schemas.microsoft.com/office/drawing/2014/main" id="{8209C6B5-03FE-45A8-BC87-D461F83F4501}"/>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7" name="TextBox 466">
          <a:extLst>
            <a:ext uri="{FF2B5EF4-FFF2-40B4-BE49-F238E27FC236}">
              <a16:creationId xmlns:a16="http://schemas.microsoft.com/office/drawing/2014/main" id="{90DDDBC7-4C6D-40E4-89AC-6616B38595F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8" name="TextBox 467">
          <a:extLst>
            <a:ext uri="{FF2B5EF4-FFF2-40B4-BE49-F238E27FC236}">
              <a16:creationId xmlns:a16="http://schemas.microsoft.com/office/drawing/2014/main" id="{AB298291-B6A3-493F-82D7-61CB01530D5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69" name="TextBox 468">
          <a:extLst>
            <a:ext uri="{FF2B5EF4-FFF2-40B4-BE49-F238E27FC236}">
              <a16:creationId xmlns:a16="http://schemas.microsoft.com/office/drawing/2014/main" id="{008B1ADB-4A1E-4D17-999E-78298F7E0A2A}"/>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0" name="TextBox 469">
          <a:extLst>
            <a:ext uri="{FF2B5EF4-FFF2-40B4-BE49-F238E27FC236}">
              <a16:creationId xmlns:a16="http://schemas.microsoft.com/office/drawing/2014/main" id="{E8DC783D-78DF-48C5-B28A-D3FE1067A69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1" name="TextBox 470">
          <a:extLst>
            <a:ext uri="{FF2B5EF4-FFF2-40B4-BE49-F238E27FC236}">
              <a16:creationId xmlns:a16="http://schemas.microsoft.com/office/drawing/2014/main" id="{D9D48313-5F38-4661-B9E5-D06BE963EA8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2" name="TextBox 471">
          <a:extLst>
            <a:ext uri="{FF2B5EF4-FFF2-40B4-BE49-F238E27FC236}">
              <a16:creationId xmlns:a16="http://schemas.microsoft.com/office/drawing/2014/main" id="{7DD0E561-0B71-4FBF-94B0-85563A6FD02E}"/>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3" name="TextBox 472">
          <a:extLst>
            <a:ext uri="{FF2B5EF4-FFF2-40B4-BE49-F238E27FC236}">
              <a16:creationId xmlns:a16="http://schemas.microsoft.com/office/drawing/2014/main" id="{FF51C518-B979-4E6F-BAD8-0CCEE397B955}"/>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4" name="TextBox 473">
          <a:extLst>
            <a:ext uri="{FF2B5EF4-FFF2-40B4-BE49-F238E27FC236}">
              <a16:creationId xmlns:a16="http://schemas.microsoft.com/office/drawing/2014/main" id="{C5CAA213-D4B7-4692-A50C-E9083589371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5" name="TextBox 474">
          <a:extLst>
            <a:ext uri="{FF2B5EF4-FFF2-40B4-BE49-F238E27FC236}">
              <a16:creationId xmlns:a16="http://schemas.microsoft.com/office/drawing/2014/main" id="{5BD0796F-3DA8-4285-A1E6-67DC982CC6EB}"/>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6" name="TextBox 475">
          <a:extLst>
            <a:ext uri="{FF2B5EF4-FFF2-40B4-BE49-F238E27FC236}">
              <a16:creationId xmlns:a16="http://schemas.microsoft.com/office/drawing/2014/main" id="{D0AC4795-2244-459C-A93E-16A469EF1D16}"/>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7" name="TextBox 476">
          <a:extLst>
            <a:ext uri="{FF2B5EF4-FFF2-40B4-BE49-F238E27FC236}">
              <a16:creationId xmlns:a16="http://schemas.microsoft.com/office/drawing/2014/main" id="{A1785EDC-C247-4B61-BC19-0C262F854CF7}"/>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8" name="TextBox 477">
          <a:extLst>
            <a:ext uri="{FF2B5EF4-FFF2-40B4-BE49-F238E27FC236}">
              <a16:creationId xmlns:a16="http://schemas.microsoft.com/office/drawing/2014/main" id="{DF959EFA-1DB3-4110-A217-E856D91B5139}"/>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79" name="TextBox 478">
          <a:extLst>
            <a:ext uri="{FF2B5EF4-FFF2-40B4-BE49-F238E27FC236}">
              <a16:creationId xmlns:a16="http://schemas.microsoft.com/office/drawing/2014/main" id="{88957A18-5A01-4644-B500-D25D4E3059CC}"/>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80" name="TextBox 479">
          <a:extLst>
            <a:ext uri="{FF2B5EF4-FFF2-40B4-BE49-F238E27FC236}">
              <a16:creationId xmlns:a16="http://schemas.microsoft.com/office/drawing/2014/main" id="{A6121F68-B41D-4496-A316-F8191A37B2C0}"/>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81" name="TextBox 480">
          <a:extLst>
            <a:ext uri="{FF2B5EF4-FFF2-40B4-BE49-F238E27FC236}">
              <a16:creationId xmlns:a16="http://schemas.microsoft.com/office/drawing/2014/main" id="{DE98D163-425A-42C4-8203-D84E0F4DFD5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82" name="TextBox 481">
          <a:extLst>
            <a:ext uri="{FF2B5EF4-FFF2-40B4-BE49-F238E27FC236}">
              <a16:creationId xmlns:a16="http://schemas.microsoft.com/office/drawing/2014/main" id="{214B893D-04AE-46E9-BFE8-141BDC4DF92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83" name="TextBox 482">
          <a:extLst>
            <a:ext uri="{FF2B5EF4-FFF2-40B4-BE49-F238E27FC236}">
              <a16:creationId xmlns:a16="http://schemas.microsoft.com/office/drawing/2014/main" id="{A9ADD9ED-8BE4-4341-AFF0-56FD75ECE238}"/>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34</xdr:row>
      <xdr:rowOff>0</xdr:rowOff>
    </xdr:from>
    <xdr:ext cx="184731" cy="264560"/>
    <xdr:sp macro="" textlink="">
      <xdr:nvSpPr>
        <xdr:cNvPr id="484" name="TextBox 483">
          <a:extLst>
            <a:ext uri="{FF2B5EF4-FFF2-40B4-BE49-F238E27FC236}">
              <a16:creationId xmlns:a16="http://schemas.microsoft.com/office/drawing/2014/main" id="{CB80FCA6-92F9-403D-B75C-21F4079B4A84}"/>
            </a:ext>
          </a:extLst>
        </xdr:cNvPr>
        <xdr:cNvSpPr txBox="1"/>
      </xdr:nvSpPr>
      <xdr:spPr>
        <a:xfrm>
          <a:off x="19414374" y="108889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13854</xdr:colOff>
      <xdr:row>15</xdr:row>
      <xdr:rowOff>152400</xdr:rowOff>
    </xdr:from>
    <xdr:ext cx="184731" cy="264560"/>
    <xdr:sp macro="" textlink="">
      <xdr:nvSpPr>
        <xdr:cNvPr id="485" name="TextBox 484">
          <a:extLst>
            <a:ext uri="{FF2B5EF4-FFF2-40B4-BE49-F238E27FC236}">
              <a16:creationId xmlns:a16="http://schemas.microsoft.com/office/drawing/2014/main" id="{80A22352-F2F8-473F-9029-4CE701D69274}"/>
            </a:ext>
          </a:extLst>
        </xdr:cNvPr>
        <xdr:cNvSpPr txBox="1"/>
      </xdr:nvSpPr>
      <xdr:spPr>
        <a:xfrm>
          <a:off x="17905614" y="1104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15</xdr:row>
      <xdr:rowOff>152400</xdr:rowOff>
    </xdr:from>
    <xdr:ext cx="184731" cy="264560"/>
    <xdr:sp macro="" textlink="">
      <xdr:nvSpPr>
        <xdr:cNvPr id="486" name="TextBox 485">
          <a:extLst>
            <a:ext uri="{FF2B5EF4-FFF2-40B4-BE49-F238E27FC236}">
              <a16:creationId xmlns:a16="http://schemas.microsoft.com/office/drawing/2014/main" id="{D012FE26-90F6-4778-AD15-3D79089BBA4E}"/>
            </a:ext>
          </a:extLst>
        </xdr:cNvPr>
        <xdr:cNvSpPr txBox="1"/>
      </xdr:nvSpPr>
      <xdr:spPr>
        <a:xfrm>
          <a:off x="19414374" y="1104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13854</xdr:colOff>
      <xdr:row>15</xdr:row>
      <xdr:rowOff>152400</xdr:rowOff>
    </xdr:from>
    <xdr:ext cx="184731" cy="264560"/>
    <xdr:sp macro="" textlink="">
      <xdr:nvSpPr>
        <xdr:cNvPr id="487" name="TextBox 486">
          <a:extLst>
            <a:ext uri="{FF2B5EF4-FFF2-40B4-BE49-F238E27FC236}">
              <a16:creationId xmlns:a16="http://schemas.microsoft.com/office/drawing/2014/main" id="{A81A8CB4-3687-4DD1-AC9A-6BC4A2BC1731}"/>
            </a:ext>
          </a:extLst>
        </xdr:cNvPr>
        <xdr:cNvSpPr txBox="1"/>
      </xdr:nvSpPr>
      <xdr:spPr>
        <a:xfrm>
          <a:off x="17905614" y="1104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15</xdr:row>
      <xdr:rowOff>152400</xdr:rowOff>
    </xdr:from>
    <xdr:ext cx="184731" cy="264560"/>
    <xdr:sp macro="" textlink="">
      <xdr:nvSpPr>
        <xdr:cNvPr id="488" name="TextBox 487">
          <a:extLst>
            <a:ext uri="{FF2B5EF4-FFF2-40B4-BE49-F238E27FC236}">
              <a16:creationId xmlns:a16="http://schemas.microsoft.com/office/drawing/2014/main" id="{9814DE0B-5829-4C1D-AE6A-9223AF81EAF2}"/>
            </a:ext>
          </a:extLst>
        </xdr:cNvPr>
        <xdr:cNvSpPr txBox="1"/>
      </xdr:nvSpPr>
      <xdr:spPr>
        <a:xfrm>
          <a:off x="19414374" y="1104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22</xdr:row>
      <xdr:rowOff>152400</xdr:rowOff>
    </xdr:from>
    <xdr:ext cx="184731" cy="264560"/>
    <xdr:sp macro="" textlink="">
      <xdr:nvSpPr>
        <xdr:cNvPr id="489" name="TextBox 488">
          <a:extLst>
            <a:ext uri="{FF2B5EF4-FFF2-40B4-BE49-F238E27FC236}">
              <a16:creationId xmlns:a16="http://schemas.microsoft.com/office/drawing/2014/main" id="{5628398E-4A63-4CF8-A723-CF5DAFBB441F}"/>
            </a:ext>
          </a:extLst>
        </xdr:cNvPr>
        <xdr:cNvSpPr txBox="1"/>
      </xdr:nvSpPr>
      <xdr:spPr>
        <a:xfrm>
          <a:off x="19414374"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15</xdr:row>
      <xdr:rowOff>152400</xdr:rowOff>
    </xdr:from>
    <xdr:ext cx="184731" cy="264560"/>
    <xdr:sp macro="" textlink="">
      <xdr:nvSpPr>
        <xdr:cNvPr id="490" name="TextBox 489">
          <a:extLst>
            <a:ext uri="{FF2B5EF4-FFF2-40B4-BE49-F238E27FC236}">
              <a16:creationId xmlns:a16="http://schemas.microsoft.com/office/drawing/2014/main" id="{979DC48F-CC0B-4F55-A5A0-0A0BB6D6D5EA}"/>
            </a:ext>
          </a:extLst>
        </xdr:cNvPr>
        <xdr:cNvSpPr txBox="1"/>
      </xdr:nvSpPr>
      <xdr:spPr>
        <a:xfrm>
          <a:off x="19414374" y="11041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1" name="TextBox 490">
          <a:extLst>
            <a:ext uri="{FF2B5EF4-FFF2-40B4-BE49-F238E27FC236}">
              <a16:creationId xmlns:a16="http://schemas.microsoft.com/office/drawing/2014/main" id="{BE6F592D-F040-4BE7-B7E3-727EDF8B176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2" name="TextBox 491">
          <a:extLst>
            <a:ext uri="{FF2B5EF4-FFF2-40B4-BE49-F238E27FC236}">
              <a16:creationId xmlns:a16="http://schemas.microsoft.com/office/drawing/2014/main" id="{1DE8B0AF-71D9-4EEA-9BEF-8744987A915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3" name="TextBox 492">
          <a:extLst>
            <a:ext uri="{FF2B5EF4-FFF2-40B4-BE49-F238E27FC236}">
              <a16:creationId xmlns:a16="http://schemas.microsoft.com/office/drawing/2014/main" id="{0E829301-8345-4868-A321-26672D4D40F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4" name="TextBox 493">
          <a:extLst>
            <a:ext uri="{FF2B5EF4-FFF2-40B4-BE49-F238E27FC236}">
              <a16:creationId xmlns:a16="http://schemas.microsoft.com/office/drawing/2014/main" id="{DB1D43CE-841F-46A6-8BF7-70EA2E61003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5" name="TextBox 494">
          <a:extLst>
            <a:ext uri="{FF2B5EF4-FFF2-40B4-BE49-F238E27FC236}">
              <a16:creationId xmlns:a16="http://schemas.microsoft.com/office/drawing/2014/main" id="{14E3DA63-788E-4D17-926F-63273D83894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6" name="TextBox 495">
          <a:extLst>
            <a:ext uri="{FF2B5EF4-FFF2-40B4-BE49-F238E27FC236}">
              <a16:creationId xmlns:a16="http://schemas.microsoft.com/office/drawing/2014/main" id="{2F588A7A-6E00-4113-BABE-4C49DDC0E0C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7" name="TextBox 496">
          <a:extLst>
            <a:ext uri="{FF2B5EF4-FFF2-40B4-BE49-F238E27FC236}">
              <a16:creationId xmlns:a16="http://schemas.microsoft.com/office/drawing/2014/main" id="{06F219C8-570B-4453-9717-D452035CF07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8" name="TextBox 497">
          <a:extLst>
            <a:ext uri="{FF2B5EF4-FFF2-40B4-BE49-F238E27FC236}">
              <a16:creationId xmlns:a16="http://schemas.microsoft.com/office/drawing/2014/main" id="{703158F1-BAFE-414C-A5CD-07E36EB7144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499" name="TextBox 498">
          <a:extLst>
            <a:ext uri="{FF2B5EF4-FFF2-40B4-BE49-F238E27FC236}">
              <a16:creationId xmlns:a16="http://schemas.microsoft.com/office/drawing/2014/main" id="{3C7CC445-2823-44F9-AB3C-DE28387F395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0" name="TextBox 499">
          <a:extLst>
            <a:ext uri="{FF2B5EF4-FFF2-40B4-BE49-F238E27FC236}">
              <a16:creationId xmlns:a16="http://schemas.microsoft.com/office/drawing/2014/main" id="{90BC2113-BFC9-4FC9-9CB8-47A8A845A86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1" name="TextBox 500">
          <a:extLst>
            <a:ext uri="{FF2B5EF4-FFF2-40B4-BE49-F238E27FC236}">
              <a16:creationId xmlns:a16="http://schemas.microsoft.com/office/drawing/2014/main" id="{B9F448CD-A728-44F1-AF53-0F0DCA260B3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2" name="TextBox 501">
          <a:extLst>
            <a:ext uri="{FF2B5EF4-FFF2-40B4-BE49-F238E27FC236}">
              <a16:creationId xmlns:a16="http://schemas.microsoft.com/office/drawing/2014/main" id="{AA194197-89CB-4628-B251-B23C11BECE97}"/>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3" name="TextBox 502">
          <a:extLst>
            <a:ext uri="{FF2B5EF4-FFF2-40B4-BE49-F238E27FC236}">
              <a16:creationId xmlns:a16="http://schemas.microsoft.com/office/drawing/2014/main" id="{BC118CF1-B80A-4828-A25F-19C6629CE71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4" name="TextBox 503">
          <a:extLst>
            <a:ext uri="{FF2B5EF4-FFF2-40B4-BE49-F238E27FC236}">
              <a16:creationId xmlns:a16="http://schemas.microsoft.com/office/drawing/2014/main" id="{45354A23-1B8F-406F-ACED-D8EB1E68BF0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5" name="TextBox 504">
          <a:extLst>
            <a:ext uri="{FF2B5EF4-FFF2-40B4-BE49-F238E27FC236}">
              <a16:creationId xmlns:a16="http://schemas.microsoft.com/office/drawing/2014/main" id="{DF6FE34A-340F-4652-9731-AD895822CF0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6" name="TextBox 505">
          <a:extLst>
            <a:ext uri="{FF2B5EF4-FFF2-40B4-BE49-F238E27FC236}">
              <a16:creationId xmlns:a16="http://schemas.microsoft.com/office/drawing/2014/main" id="{C0950139-C72A-4938-9E88-DB7C4D810AB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7" name="TextBox 506">
          <a:extLst>
            <a:ext uri="{FF2B5EF4-FFF2-40B4-BE49-F238E27FC236}">
              <a16:creationId xmlns:a16="http://schemas.microsoft.com/office/drawing/2014/main" id="{752CB2DE-4C29-4E26-919A-ACEF66CF9CF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8" name="TextBox 507">
          <a:extLst>
            <a:ext uri="{FF2B5EF4-FFF2-40B4-BE49-F238E27FC236}">
              <a16:creationId xmlns:a16="http://schemas.microsoft.com/office/drawing/2014/main" id="{5EE8CD8E-5D3B-4176-A7DC-FF36B40AC84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09" name="TextBox 508">
          <a:extLst>
            <a:ext uri="{FF2B5EF4-FFF2-40B4-BE49-F238E27FC236}">
              <a16:creationId xmlns:a16="http://schemas.microsoft.com/office/drawing/2014/main" id="{FB3AADB5-B4CE-4976-B640-F998F730677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0" name="TextBox 509">
          <a:extLst>
            <a:ext uri="{FF2B5EF4-FFF2-40B4-BE49-F238E27FC236}">
              <a16:creationId xmlns:a16="http://schemas.microsoft.com/office/drawing/2014/main" id="{717A99F9-47CB-427F-8D64-E9A19D9AA1C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1" name="TextBox 510">
          <a:extLst>
            <a:ext uri="{FF2B5EF4-FFF2-40B4-BE49-F238E27FC236}">
              <a16:creationId xmlns:a16="http://schemas.microsoft.com/office/drawing/2014/main" id="{8604EA4F-80EE-48FA-B500-A71F5CD78BB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2" name="TextBox 511">
          <a:extLst>
            <a:ext uri="{FF2B5EF4-FFF2-40B4-BE49-F238E27FC236}">
              <a16:creationId xmlns:a16="http://schemas.microsoft.com/office/drawing/2014/main" id="{ACB2997E-2B1D-4822-8517-7E6A98A3DE8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3" name="TextBox 512">
          <a:extLst>
            <a:ext uri="{FF2B5EF4-FFF2-40B4-BE49-F238E27FC236}">
              <a16:creationId xmlns:a16="http://schemas.microsoft.com/office/drawing/2014/main" id="{EC137370-89B0-4D6C-A964-B08BEB75879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4" name="TextBox 513">
          <a:extLst>
            <a:ext uri="{FF2B5EF4-FFF2-40B4-BE49-F238E27FC236}">
              <a16:creationId xmlns:a16="http://schemas.microsoft.com/office/drawing/2014/main" id="{ED274D9A-F116-4F55-94CB-37E0A0BA107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5" name="TextBox 514">
          <a:extLst>
            <a:ext uri="{FF2B5EF4-FFF2-40B4-BE49-F238E27FC236}">
              <a16:creationId xmlns:a16="http://schemas.microsoft.com/office/drawing/2014/main" id="{4B970C9E-FB7C-45C0-A91E-12B99A35237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6" name="TextBox 515">
          <a:extLst>
            <a:ext uri="{FF2B5EF4-FFF2-40B4-BE49-F238E27FC236}">
              <a16:creationId xmlns:a16="http://schemas.microsoft.com/office/drawing/2014/main" id="{50D243B3-BED2-47F9-8150-DAB24AD9C5C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7" name="TextBox 516">
          <a:extLst>
            <a:ext uri="{FF2B5EF4-FFF2-40B4-BE49-F238E27FC236}">
              <a16:creationId xmlns:a16="http://schemas.microsoft.com/office/drawing/2014/main" id="{BB1BD410-0A67-4FF9-98BF-A58C61907EF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8" name="TextBox 517">
          <a:extLst>
            <a:ext uri="{FF2B5EF4-FFF2-40B4-BE49-F238E27FC236}">
              <a16:creationId xmlns:a16="http://schemas.microsoft.com/office/drawing/2014/main" id="{2F6E170E-4C6A-432D-B958-EA191E3180A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19" name="TextBox 518">
          <a:extLst>
            <a:ext uri="{FF2B5EF4-FFF2-40B4-BE49-F238E27FC236}">
              <a16:creationId xmlns:a16="http://schemas.microsoft.com/office/drawing/2014/main" id="{7DFBE03F-AC67-4ADC-888B-96AE39BCC6B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0" name="TextBox 519">
          <a:extLst>
            <a:ext uri="{FF2B5EF4-FFF2-40B4-BE49-F238E27FC236}">
              <a16:creationId xmlns:a16="http://schemas.microsoft.com/office/drawing/2014/main" id="{5413316D-A596-47B5-A5A4-4A2421B20E1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1" name="TextBox 520">
          <a:extLst>
            <a:ext uri="{FF2B5EF4-FFF2-40B4-BE49-F238E27FC236}">
              <a16:creationId xmlns:a16="http://schemas.microsoft.com/office/drawing/2014/main" id="{7E79B001-0E2F-4619-8AB1-61CF1BF6BF1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2" name="TextBox 521">
          <a:extLst>
            <a:ext uri="{FF2B5EF4-FFF2-40B4-BE49-F238E27FC236}">
              <a16:creationId xmlns:a16="http://schemas.microsoft.com/office/drawing/2014/main" id="{C0A089B1-DC41-4561-AAA2-39E6B1D4F9C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3" name="TextBox 522">
          <a:extLst>
            <a:ext uri="{FF2B5EF4-FFF2-40B4-BE49-F238E27FC236}">
              <a16:creationId xmlns:a16="http://schemas.microsoft.com/office/drawing/2014/main" id="{F6C3385A-0247-4EF1-90DB-013D1AAD24C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4" name="TextBox 523">
          <a:extLst>
            <a:ext uri="{FF2B5EF4-FFF2-40B4-BE49-F238E27FC236}">
              <a16:creationId xmlns:a16="http://schemas.microsoft.com/office/drawing/2014/main" id="{887653AD-A8EA-4A2B-BAC1-27C39D650F3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5" name="TextBox 524">
          <a:extLst>
            <a:ext uri="{FF2B5EF4-FFF2-40B4-BE49-F238E27FC236}">
              <a16:creationId xmlns:a16="http://schemas.microsoft.com/office/drawing/2014/main" id="{F6F48A37-4320-4D07-B227-893D9A5CB99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6" name="TextBox 525">
          <a:extLst>
            <a:ext uri="{FF2B5EF4-FFF2-40B4-BE49-F238E27FC236}">
              <a16:creationId xmlns:a16="http://schemas.microsoft.com/office/drawing/2014/main" id="{A3F7170A-FE1D-42D1-8AF4-8D08460C02E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7" name="TextBox 526">
          <a:extLst>
            <a:ext uri="{FF2B5EF4-FFF2-40B4-BE49-F238E27FC236}">
              <a16:creationId xmlns:a16="http://schemas.microsoft.com/office/drawing/2014/main" id="{83FB360E-FF5A-4A91-86E5-5DDB9E4842A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8" name="TextBox 527">
          <a:extLst>
            <a:ext uri="{FF2B5EF4-FFF2-40B4-BE49-F238E27FC236}">
              <a16:creationId xmlns:a16="http://schemas.microsoft.com/office/drawing/2014/main" id="{04B78592-CDAB-483A-A1A4-4837CD87EBF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29" name="TextBox 528">
          <a:extLst>
            <a:ext uri="{FF2B5EF4-FFF2-40B4-BE49-F238E27FC236}">
              <a16:creationId xmlns:a16="http://schemas.microsoft.com/office/drawing/2014/main" id="{8598352D-CE2D-42CD-9F2D-FF654FB6C2A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0" name="TextBox 529">
          <a:extLst>
            <a:ext uri="{FF2B5EF4-FFF2-40B4-BE49-F238E27FC236}">
              <a16:creationId xmlns:a16="http://schemas.microsoft.com/office/drawing/2014/main" id="{E0C9597B-3ACA-466C-8477-93265C67C12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1" name="TextBox 530">
          <a:extLst>
            <a:ext uri="{FF2B5EF4-FFF2-40B4-BE49-F238E27FC236}">
              <a16:creationId xmlns:a16="http://schemas.microsoft.com/office/drawing/2014/main" id="{F994C49E-0FD0-425D-8676-DFB21A1AAED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2" name="TextBox 531">
          <a:extLst>
            <a:ext uri="{FF2B5EF4-FFF2-40B4-BE49-F238E27FC236}">
              <a16:creationId xmlns:a16="http://schemas.microsoft.com/office/drawing/2014/main" id="{373E5FB6-597C-41C8-BE05-6C88FDB1532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3" name="TextBox 532">
          <a:extLst>
            <a:ext uri="{FF2B5EF4-FFF2-40B4-BE49-F238E27FC236}">
              <a16:creationId xmlns:a16="http://schemas.microsoft.com/office/drawing/2014/main" id="{730C85C5-3571-4584-B53C-F09E559C954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4" name="TextBox 533">
          <a:extLst>
            <a:ext uri="{FF2B5EF4-FFF2-40B4-BE49-F238E27FC236}">
              <a16:creationId xmlns:a16="http://schemas.microsoft.com/office/drawing/2014/main" id="{E47A5018-BCEE-4EE6-A5F2-2BC11D64004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5" name="TextBox 534">
          <a:extLst>
            <a:ext uri="{FF2B5EF4-FFF2-40B4-BE49-F238E27FC236}">
              <a16:creationId xmlns:a16="http://schemas.microsoft.com/office/drawing/2014/main" id="{A1DF070F-987A-467E-9DB9-757813F3574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6" name="TextBox 535">
          <a:extLst>
            <a:ext uri="{FF2B5EF4-FFF2-40B4-BE49-F238E27FC236}">
              <a16:creationId xmlns:a16="http://schemas.microsoft.com/office/drawing/2014/main" id="{D61324C7-5DF2-4760-AE40-3D1D8D2A21E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7" name="TextBox 536">
          <a:extLst>
            <a:ext uri="{FF2B5EF4-FFF2-40B4-BE49-F238E27FC236}">
              <a16:creationId xmlns:a16="http://schemas.microsoft.com/office/drawing/2014/main" id="{1F38DB94-25B6-4044-8F53-0E131E1DD5D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8" name="TextBox 537">
          <a:extLst>
            <a:ext uri="{FF2B5EF4-FFF2-40B4-BE49-F238E27FC236}">
              <a16:creationId xmlns:a16="http://schemas.microsoft.com/office/drawing/2014/main" id="{76E51597-53EA-4C2B-A7C5-CCB285A5614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39" name="TextBox 538">
          <a:extLst>
            <a:ext uri="{FF2B5EF4-FFF2-40B4-BE49-F238E27FC236}">
              <a16:creationId xmlns:a16="http://schemas.microsoft.com/office/drawing/2014/main" id="{8DB04FC6-E69A-4E88-B8A8-CD81F9FA07D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0" name="TextBox 539">
          <a:extLst>
            <a:ext uri="{FF2B5EF4-FFF2-40B4-BE49-F238E27FC236}">
              <a16:creationId xmlns:a16="http://schemas.microsoft.com/office/drawing/2014/main" id="{5CC487A6-9AED-4C81-BDD4-8C0DBF7767D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1" name="TextBox 540">
          <a:extLst>
            <a:ext uri="{FF2B5EF4-FFF2-40B4-BE49-F238E27FC236}">
              <a16:creationId xmlns:a16="http://schemas.microsoft.com/office/drawing/2014/main" id="{01E24C0E-A8C7-4E56-B1F4-81568983FBD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2" name="TextBox 541">
          <a:extLst>
            <a:ext uri="{FF2B5EF4-FFF2-40B4-BE49-F238E27FC236}">
              <a16:creationId xmlns:a16="http://schemas.microsoft.com/office/drawing/2014/main" id="{E77E096D-6658-48B0-96C7-EBF23FA53E9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3" name="TextBox 542">
          <a:extLst>
            <a:ext uri="{FF2B5EF4-FFF2-40B4-BE49-F238E27FC236}">
              <a16:creationId xmlns:a16="http://schemas.microsoft.com/office/drawing/2014/main" id="{2CF547BD-9C44-4681-8DFD-E89D267AEE3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4" name="TextBox 543">
          <a:extLst>
            <a:ext uri="{FF2B5EF4-FFF2-40B4-BE49-F238E27FC236}">
              <a16:creationId xmlns:a16="http://schemas.microsoft.com/office/drawing/2014/main" id="{111CF66A-56B9-4B19-8D0A-6F3945CB493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5" name="TextBox 544">
          <a:extLst>
            <a:ext uri="{FF2B5EF4-FFF2-40B4-BE49-F238E27FC236}">
              <a16:creationId xmlns:a16="http://schemas.microsoft.com/office/drawing/2014/main" id="{B9C4D54D-42DA-4B8D-A392-D1597EBFA05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6" name="TextBox 545">
          <a:extLst>
            <a:ext uri="{FF2B5EF4-FFF2-40B4-BE49-F238E27FC236}">
              <a16:creationId xmlns:a16="http://schemas.microsoft.com/office/drawing/2014/main" id="{B22DB38A-5AD5-47D9-ADE6-F7D51BE84D1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7" name="TextBox 546">
          <a:extLst>
            <a:ext uri="{FF2B5EF4-FFF2-40B4-BE49-F238E27FC236}">
              <a16:creationId xmlns:a16="http://schemas.microsoft.com/office/drawing/2014/main" id="{059A4055-0D70-4FED-8CF5-86C4FAF2EE8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8" name="TextBox 547">
          <a:extLst>
            <a:ext uri="{FF2B5EF4-FFF2-40B4-BE49-F238E27FC236}">
              <a16:creationId xmlns:a16="http://schemas.microsoft.com/office/drawing/2014/main" id="{6C1E01B5-BB98-4B4D-A1BB-5E57103EF60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49" name="TextBox 548">
          <a:extLst>
            <a:ext uri="{FF2B5EF4-FFF2-40B4-BE49-F238E27FC236}">
              <a16:creationId xmlns:a16="http://schemas.microsoft.com/office/drawing/2014/main" id="{CDD4DE52-5689-4D21-8535-4CC2FA6603C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0" name="TextBox 549">
          <a:extLst>
            <a:ext uri="{FF2B5EF4-FFF2-40B4-BE49-F238E27FC236}">
              <a16:creationId xmlns:a16="http://schemas.microsoft.com/office/drawing/2014/main" id="{CF68E1F1-8860-4FC5-8950-04726BB8500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1" name="TextBox 550">
          <a:extLst>
            <a:ext uri="{FF2B5EF4-FFF2-40B4-BE49-F238E27FC236}">
              <a16:creationId xmlns:a16="http://schemas.microsoft.com/office/drawing/2014/main" id="{400CDDCB-8949-4760-A3B5-EF4F714408D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2" name="TextBox 551">
          <a:extLst>
            <a:ext uri="{FF2B5EF4-FFF2-40B4-BE49-F238E27FC236}">
              <a16:creationId xmlns:a16="http://schemas.microsoft.com/office/drawing/2014/main" id="{C3AFAD50-1DF6-45D8-B401-816AC925B60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3" name="TextBox 552">
          <a:extLst>
            <a:ext uri="{FF2B5EF4-FFF2-40B4-BE49-F238E27FC236}">
              <a16:creationId xmlns:a16="http://schemas.microsoft.com/office/drawing/2014/main" id="{33FEF8E0-E998-4D13-A03E-0781EB174F2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4" name="TextBox 553">
          <a:extLst>
            <a:ext uri="{FF2B5EF4-FFF2-40B4-BE49-F238E27FC236}">
              <a16:creationId xmlns:a16="http://schemas.microsoft.com/office/drawing/2014/main" id="{B0DFC7BE-C2A5-4F70-A359-DB610BF9A58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5" name="TextBox 554">
          <a:extLst>
            <a:ext uri="{FF2B5EF4-FFF2-40B4-BE49-F238E27FC236}">
              <a16:creationId xmlns:a16="http://schemas.microsoft.com/office/drawing/2014/main" id="{EEE3E0C9-E768-4C87-A172-3AB9B5D76AD7}"/>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6" name="TextBox 555">
          <a:extLst>
            <a:ext uri="{FF2B5EF4-FFF2-40B4-BE49-F238E27FC236}">
              <a16:creationId xmlns:a16="http://schemas.microsoft.com/office/drawing/2014/main" id="{A5CEB266-62EE-45EC-B943-3A5CD78154C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7" name="TextBox 556">
          <a:extLst>
            <a:ext uri="{FF2B5EF4-FFF2-40B4-BE49-F238E27FC236}">
              <a16:creationId xmlns:a16="http://schemas.microsoft.com/office/drawing/2014/main" id="{745AE0E6-ABAD-4F95-A243-44D692CA72E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8" name="TextBox 557">
          <a:extLst>
            <a:ext uri="{FF2B5EF4-FFF2-40B4-BE49-F238E27FC236}">
              <a16:creationId xmlns:a16="http://schemas.microsoft.com/office/drawing/2014/main" id="{5BFCC36E-994D-4AF8-9C41-3311EF3ABFD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59" name="TextBox 558">
          <a:extLst>
            <a:ext uri="{FF2B5EF4-FFF2-40B4-BE49-F238E27FC236}">
              <a16:creationId xmlns:a16="http://schemas.microsoft.com/office/drawing/2014/main" id="{E3C86C27-2142-41D4-B835-BE2A23CBA33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0" name="TextBox 559">
          <a:extLst>
            <a:ext uri="{FF2B5EF4-FFF2-40B4-BE49-F238E27FC236}">
              <a16:creationId xmlns:a16="http://schemas.microsoft.com/office/drawing/2014/main" id="{19A469C1-77F6-4C98-941A-9ABCCB48BC1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1" name="TextBox 560">
          <a:extLst>
            <a:ext uri="{FF2B5EF4-FFF2-40B4-BE49-F238E27FC236}">
              <a16:creationId xmlns:a16="http://schemas.microsoft.com/office/drawing/2014/main" id="{B4A34C75-0BBC-4BCD-A93F-CB05713427B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2" name="TextBox 561">
          <a:extLst>
            <a:ext uri="{FF2B5EF4-FFF2-40B4-BE49-F238E27FC236}">
              <a16:creationId xmlns:a16="http://schemas.microsoft.com/office/drawing/2014/main" id="{31ED036E-39DF-4009-BA84-3D0B8BD0B4C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3" name="TextBox 562">
          <a:extLst>
            <a:ext uri="{FF2B5EF4-FFF2-40B4-BE49-F238E27FC236}">
              <a16:creationId xmlns:a16="http://schemas.microsoft.com/office/drawing/2014/main" id="{EF5D9EBB-5B26-4147-B44B-0E3E8F1ECFB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4" name="TextBox 563">
          <a:extLst>
            <a:ext uri="{FF2B5EF4-FFF2-40B4-BE49-F238E27FC236}">
              <a16:creationId xmlns:a16="http://schemas.microsoft.com/office/drawing/2014/main" id="{C1861016-1D3A-46A3-9911-4EAC77EEE75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5" name="TextBox 564">
          <a:extLst>
            <a:ext uri="{FF2B5EF4-FFF2-40B4-BE49-F238E27FC236}">
              <a16:creationId xmlns:a16="http://schemas.microsoft.com/office/drawing/2014/main" id="{83A8B40C-C377-483D-9B7A-4B35D083D067}"/>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6" name="TextBox 565">
          <a:extLst>
            <a:ext uri="{FF2B5EF4-FFF2-40B4-BE49-F238E27FC236}">
              <a16:creationId xmlns:a16="http://schemas.microsoft.com/office/drawing/2014/main" id="{4DEB7458-B3BD-413F-BFAA-C6CE0F08198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7" name="TextBox 566">
          <a:extLst>
            <a:ext uri="{FF2B5EF4-FFF2-40B4-BE49-F238E27FC236}">
              <a16:creationId xmlns:a16="http://schemas.microsoft.com/office/drawing/2014/main" id="{F18276D8-567C-4D56-97A7-BB7D3021BF5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8" name="TextBox 567">
          <a:extLst>
            <a:ext uri="{FF2B5EF4-FFF2-40B4-BE49-F238E27FC236}">
              <a16:creationId xmlns:a16="http://schemas.microsoft.com/office/drawing/2014/main" id="{828E84FA-926D-4B44-9838-212B35232BD7}"/>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69" name="TextBox 568">
          <a:extLst>
            <a:ext uri="{FF2B5EF4-FFF2-40B4-BE49-F238E27FC236}">
              <a16:creationId xmlns:a16="http://schemas.microsoft.com/office/drawing/2014/main" id="{AB8C441A-6C1F-4C64-8792-5B52EEFDEA0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0" name="TextBox 569">
          <a:extLst>
            <a:ext uri="{FF2B5EF4-FFF2-40B4-BE49-F238E27FC236}">
              <a16:creationId xmlns:a16="http://schemas.microsoft.com/office/drawing/2014/main" id="{11F8171E-449F-4CBF-90FE-89A887C2FCE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1" name="TextBox 570">
          <a:extLst>
            <a:ext uri="{FF2B5EF4-FFF2-40B4-BE49-F238E27FC236}">
              <a16:creationId xmlns:a16="http://schemas.microsoft.com/office/drawing/2014/main" id="{9B6BE479-3C8C-474A-935C-7CB8110D46B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2" name="TextBox 571">
          <a:extLst>
            <a:ext uri="{FF2B5EF4-FFF2-40B4-BE49-F238E27FC236}">
              <a16:creationId xmlns:a16="http://schemas.microsoft.com/office/drawing/2014/main" id="{43EE0F6F-D37C-4811-B988-504C598565B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3" name="TextBox 572">
          <a:extLst>
            <a:ext uri="{FF2B5EF4-FFF2-40B4-BE49-F238E27FC236}">
              <a16:creationId xmlns:a16="http://schemas.microsoft.com/office/drawing/2014/main" id="{013CAC08-E0FB-46F8-BBC5-7B545116A9C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4" name="TextBox 573">
          <a:extLst>
            <a:ext uri="{FF2B5EF4-FFF2-40B4-BE49-F238E27FC236}">
              <a16:creationId xmlns:a16="http://schemas.microsoft.com/office/drawing/2014/main" id="{2DEF11C6-E0C8-464C-A3E8-49C1EADEDC2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5" name="TextBox 574">
          <a:extLst>
            <a:ext uri="{FF2B5EF4-FFF2-40B4-BE49-F238E27FC236}">
              <a16:creationId xmlns:a16="http://schemas.microsoft.com/office/drawing/2014/main" id="{C0AA8A38-ED55-40AB-B0C8-F310F761741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6" name="TextBox 575">
          <a:extLst>
            <a:ext uri="{FF2B5EF4-FFF2-40B4-BE49-F238E27FC236}">
              <a16:creationId xmlns:a16="http://schemas.microsoft.com/office/drawing/2014/main" id="{9544A453-B0EB-4B7D-9090-BFDABF8A166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7" name="TextBox 576">
          <a:extLst>
            <a:ext uri="{FF2B5EF4-FFF2-40B4-BE49-F238E27FC236}">
              <a16:creationId xmlns:a16="http://schemas.microsoft.com/office/drawing/2014/main" id="{843CEDAF-A8B8-48C0-8C27-48286435D10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8" name="TextBox 577">
          <a:extLst>
            <a:ext uri="{FF2B5EF4-FFF2-40B4-BE49-F238E27FC236}">
              <a16:creationId xmlns:a16="http://schemas.microsoft.com/office/drawing/2014/main" id="{658FAA5A-5735-4932-9D48-223628E7724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79" name="TextBox 578">
          <a:extLst>
            <a:ext uri="{FF2B5EF4-FFF2-40B4-BE49-F238E27FC236}">
              <a16:creationId xmlns:a16="http://schemas.microsoft.com/office/drawing/2014/main" id="{4A59C140-3D48-49DB-B37F-5E711E58DE6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0" name="TextBox 579">
          <a:extLst>
            <a:ext uri="{FF2B5EF4-FFF2-40B4-BE49-F238E27FC236}">
              <a16:creationId xmlns:a16="http://schemas.microsoft.com/office/drawing/2014/main" id="{240F823E-5DBA-4900-B9C5-79FE963C590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1" name="TextBox 580">
          <a:extLst>
            <a:ext uri="{FF2B5EF4-FFF2-40B4-BE49-F238E27FC236}">
              <a16:creationId xmlns:a16="http://schemas.microsoft.com/office/drawing/2014/main" id="{43605052-D454-43D7-B51E-27421120939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2" name="TextBox 581">
          <a:extLst>
            <a:ext uri="{FF2B5EF4-FFF2-40B4-BE49-F238E27FC236}">
              <a16:creationId xmlns:a16="http://schemas.microsoft.com/office/drawing/2014/main" id="{BDFFAA7B-C465-4048-B3C5-EAC2088CC6E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3" name="TextBox 582">
          <a:extLst>
            <a:ext uri="{FF2B5EF4-FFF2-40B4-BE49-F238E27FC236}">
              <a16:creationId xmlns:a16="http://schemas.microsoft.com/office/drawing/2014/main" id="{9B2A0A85-1698-4913-9490-2C0F05617C9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4" name="TextBox 583">
          <a:extLst>
            <a:ext uri="{FF2B5EF4-FFF2-40B4-BE49-F238E27FC236}">
              <a16:creationId xmlns:a16="http://schemas.microsoft.com/office/drawing/2014/main" id="{DAF43986-573A-45A8-B27B-09926B51EC07}"/>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5" name="TextBox 584">
          <a:extLst>
            <a:ext uri="{FF2B5EF4-FFF2-40B4-BE49-F238E27FC236}">
              <a16:creationId xmlns:a16="http://schemas.microsoft.com/office/drawing/2014/main" id="{B689EA83-241A-41BF-9FDF-4B2E9A39DA7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6" name="TextBox 585">
          <a:extLst>
            <a:ext uri="{FF2B5EF4-FFF2-40B4-BE49-F238E27FC236}">
              <a16:creationId xmlns:a16="http://schemas.microsoft.com/office/drawing/2014/main" id="{72512640-ED31-4AA8-BA80-C1D70DC589D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7" name="TextBox 586">
          <a:extLst>
            <a:ext uri="{FF2B5EF4-FFF2-40B4-BE49-F238E27FC236}">
              <a16:creationId xmlns:a16="http://schemas.microsoft.com/office/drawing/2014/main" id="{CF504EBA-E1E2-44E7-A8D6-74616223A3F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8" name="TextBox 587">
          <a:extLst>
            <a:ext uri="{FF2B5EF4-FFF2-40B4-BE49-F238E27FC236}">
              <a16:creationId xmlns:a16="http://schemas.microsoft.com/office/drawing/2014/main" id="{D4D4BE0C-EAE4-4596-B6B5-7CEF454EF06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89" name="TextBox 588">
          <a:extLst>
            <a:ext uri="{FF2B5EF4-FFF2-40B4-BE49-F238E27FC236}">
              <a16:creationId xmlns:a16="http://schemas.microsoft.com/office/drawing/2014/main" id="{2DF064EF-7B73-434D-925D-F08ADBE563D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0" name="TextBox 589">
          <a:extLst>
            <a:ext uri="{FF2B5EF4-FFF2-40B4-BE49-F238E27FC236}">
              <a16:creationId xmlns:a16="http://schemas.microsoft.com/office/drawing/2014/main" id="{D4E138AD-BFF4-4982-B89B-40B5555F20B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1" name="TextBox 590">
          <a:extLst>
            <a:ext uri="{FF2B5EF4-FFF2-40B4-BE49-F238E27FC236}">
              <a16:creationId xmlns:a16="http://schemas.microsoft.com/office/drawing/2014/main" id="{AA4C7BC4-8A3B-47C6-BD4C-126C7846CBC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2" name="TextBox 591">
          <a:extLst>
            <a:ext uri="{FF2B5EF4-FFF2-40B4-BE49-F238E27FC236}">
              <a16:creationId xmlns:a16="http://schemas.microsoft.com/office/drawing/2014/main" id="{8006E888-7554-4712-8903-EEF5DC43AF9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3" name="TextBox 592">
          <a:extLst>
            <a:ext uri="{FF2B5EF4-FFF2-40B4-BE49-F238E27FC236}">
              <a16:creationId xmlns:a16="http://schemas.microsoft.com/office/drawing/2014/main" id="{AABC9049-A250-4711-A8B8-B74AC78542F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4" name="TextBox 593">
          <a:extLst>
            <a:ext uri="{FF2B5EF4-FFF2-40B4-BE49-F238E27FC236}">
              <a16:creationId xmlns:a16="http://schemas.microsoft.com/office/drawing/2014/main" id="{DA5F84DE-06A0-48DC-981C-A17AB35EFA27}"/>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5" name="TextBox 594">
          <a:extLst>
            <a:ext uri="{FF2B5EF4-FFF2-40B4-BE49-F238E27FC236}">
              <a16:creationId xmlns:a16="http://schemas.microsoft.com/office/drawing/2014/main" id="{938E584F-EC30-4975-AB0F-358EB3B3E47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6" name="TextBox 595">
          <a:extLst>
            <a:ext uri="{FF2B5EF4-FFF2-40B4-BE49-F238E27FC236}">
              <a16:creationId xmlns:a16="http://schemas.microsoft.com/office/drawing/2014/main" id="{D22C930E-A5E9-4ADC-B7A6-1897BC86AE2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7" name="TextBox 596">
          <a:extLst>
            <a:ext uri="{FF2B5EF4-FFF2-40B4-BE49-F238E27FC236}">
              <a16:creationId xmlns:a16="http://schemas.microsoft.com/office/drawing/2014/main" id="{C87DABC6-807A-4F37-88EE-E6428AD56D3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8" name="TextBox 597">
          <a:extLst>
            <a:ext uri="{FF2B5EF4-FFF2-40B4-BE49-F238E27FC236}">
              <a16:creationId xmlns:a16="http://schemas.microsoft.com/office/drawing/2014/main" id="{B1B1D7E2-4924-4D7A-B81A-9FDE633C09C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599" name="TextBox 598">
          <a:extLst>
            <a:ext uri="{FF2B5EF4-FFF2-40B4-BE49-F238E27FC236}">
              <a16:creationId xmlns:a16="http://schemas.microsoft.com/office/drawing/2014/main" id="{C0047A2A-1853-426F-BB95-77BDA7ECBD0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0" name="TextBox 599">
          <a:extLst>
            <a:ext uri="{FF2B5EF4-FFF2-40B4-BE49-F238E27FC236}">
              <a16:creationId xmlns:a16="http://schemas.microsoft.com/office/drawing/2014/main" id="{2997B7E7-BA64-4268-9DDB-5E2A14E0831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1" name="TextBox 600">
          <a:extLst>
            <a:ext uri="{FF2B5EF4-FFF2-40B4-BE49-F238E27FC236}">
              <a16:creationId xmlns:a16="http://schemas.microsoft.com/office/drawing/2014/main" id="{7520DA58-78AC-43AD-9E02-61FE217ED94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2" name="TextBox 601">
          <a:extLst>
            <a:ext uri="{FF2B5EF4-FFF2-40B4-BE49-F238E27FC236}">
              <a16:creationId xmlns:a16="http://schemas.microsoft.com/office/drawing/2014/main" id="{5F5DBC06-719E-46EC-8C78-F165BB3787B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3" name="TextBox 602">
          <a:extLst>
            <a:ext uri="{FF2B5EF4-FFF2-40B4-BE49-F238E27FC236}">
              <a16:creationId xmlns:a16="http://schemas.microsoft.com/office/drawing/2014/main" id="{7C57A486-6ABB-4829-AABE-5A353BA617F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4" name="TextBox 603">
          <a:extLst>
            <a:ext uri="{FF2B5EF4-FFF2-40B4-BE49-F238E27FC236}">
              <a16:creationId xmlns:a16="http://schemas.microsoft.com/office/drawing/2014/main" id="{3F54FE03-525D-4AB8-9C17-FAB4CBEF867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5" name="TextBox 604">
          <a:extLst>
            <a:ext uri="{FF2B5EF4-FFF2-40B4-BE49-F238E27FC236}">
              <a16:creationId xmlns:a16="http://schemas.microsoft.com/office/drawing/2014/main" id="{95C55813-E68F-4AB8-859B-FE7E8EE47F5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6" name="TextBox 605">
          <a:extLst>
            <a:ext uri="{FF2B5EF4-FFF2-40B4-BE49-F238E27FC236}">
              <a16:creationId xmlns:a16="http://schemas.microsoft.com/office/drawing/2014/main" id="{57E779CB-0E9C-4E05-85EE-DF0E4B2CBEE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7" name="TextBox 606">
          <a:extLst>
            <a:ext uri="{FF2B5EF4-FFF2-40B4-BE49-F238E27FC236}">
              <a16:creationId xmlns:a16="http://schemas.microsoft.com/office/drawing/2014/main" id="{378CA476-F732-40AB-A186-8D2C0485CFE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8" name="TextBox 607">
          <a:extLst>
            <a:ext uri="{FF2B5EF4-FFF2-40B4-BE49-F238E27FC236}">
              <a16:creationId xmlns:a16="http://schemas.microsoft.com/office/drawing/2014/main" id="{4B09382D-28A1-49A0-8623-B7D81CD6DAF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09" name="TextBox 608">
          <a:extLst>
            <a:ext uri="{FF2B5EF4-FFF2-40B4-BE49-F238E27FC236}">
              <a16:creationId xmlns:a16="http://schemas.microsoft.com/office/drawing/2014/main" id="{BF9855A6-F33C-4112-902A-7CA5CBBD224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0" name="TextBox 609">
          <a:extLst>
            <a:ext uri="{FF2B5EF4-FFF2-40B4-BE49-F238E27FC236}">
              <a16:creationId xmlns:a16="http://schemas.microsoft.com/office/drawing/2014/main" id="{6E68869F-F911-4E09-A488-11294D8AD4F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1" name="TextBox 610">
          <a:extLst>
            <a:ext uri="{FF2B5EF4-FFF2-40B4-BE49-F238E27FC236}">
              <a16:creationId xmlns:a16="http://schemas.microsoft.com/office/drawing/2014/main" id="{A6930DAC-3DD8-4045-95C0-A26F637FC6F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2" name="TextBox 611">
          <a:extLst>
            <a:ext uri="{FF2B5EF4-FFF2-40B4-BE49-F238E27FC236}">
              <a16:creationId xmlns:a16="http://schemas.microsoft.com/office/drawing/2014/main" id="{376168F6-A6C6-4D6E-A140-CCFF21A350A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3" name="TextBox 612">
          <a:extLst>
            <a:ext uri="{FF2B5EF4-FFF2-40B4-BE49-F238E27FC236}">
              <a16:creationId xmlns:a16="http://schemas.microsoft.com/office/drawing/2014/main" id="{EF9B95F5-ADEF-41F7-ACE3-A1D368FF5A1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4" name="TextBox 613">
          <a:extLst>
            <a:ext uri="{FF2B5EF4-FFF2-40B4-BE49-F238E27FC236}">
              <a16:creationId xmlns:a16="http://schemas.microsoft.com/office/drawing/2014/main" id="{992DA4F7-5F97-47CA-877C-47D8E8CD35A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5" name="TextBox 614">
          <a:extLst>
            <a:ext uri="{FF2B5EF4-FFF2-40B4-BE49-F238E27FC236}">
              <a16:creationId xmlns:a16="http://schemas.microsoft.com/office/drawing/2014/main" id="{8CCEB192-CD64-4E8D-97EC-FC7E38371AF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6" name="TextBox 615">
          <a:extLst>
            <a:ext uri="{FF2B5EF4-FFF2-40B4-BE49-F238E27FC236}">
              <a16:creationId xmlns:a16="http://schemas.microsoft.com/office/drawing/2014/main" id="{453DEF79-9DDA-477A-ADFE-D2032B6BB9C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7" name="TextBox 616">
          <a:extLst>
            <a:ext uri="{FF2B5EF4-FFF2-40B4-BE49-F238E27FC236}">
              <a16:creationId xmlns:a16="http://schemas.microsoft.com/office/drawing/2014/main" id="{2772501C-D992-4EAC-B67E-6909614AA90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8" name="TextBox 617">
          <a:extLst>
            <a:ext uri="{FF2B5EF4-FFF2-40B4-BE49-F238E27FC236}">
              <a16:creationId xmlns:a16="http://schemas.microsoft.com/office/drawing/2014/main" id="{1A24FE6A-8D63-459C-A83E-516D1753EA5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19" name="TextBox 618">
          <a:extLst>
            <a:ext uri="{FF2B5EF4-FFF2-40B4-BE49-F238E27FC236}">
              <a16:creationId xmlns:a16="http://schemas.microsoft.com/office/drawing/2014/main" id="{18A1251B-E62C-4A3E-9747-CB2D5A5270D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0" name="TextBox 619">
          <a:extLst>
            <a:ext uri="{FF2B5EF4-FFF2-40B4-BE49-F238E27FC236}">
              <a16:creationId xmlns:a16="http://schemas.microsoft.com/office/drawing/2014/main" id="{55D14BFC-E5E0-409C-9E76-5AD4E15321E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1" name="TextBox 620">
          <a:extLst>
            <a:ext uri="{FF2B5EF4-FFF2-40B4-BE49-F238E27FC236}">
              <a16:creationId xmlns:a16="http://schemas.microsoft.com/office/drawing/2014/main" id="{4F31B317-0935-4E03-8698-1789234CE37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2" name="TextBox 621">
          <a:extLst>
            <a:ext uri="{FF2B5EF4-FFF2-40B4-BE49-F238E27FC236}">
              <a16:creationId xmlns:a16="http://schemas.microsoft.com/office/drawing/2014/main" id="{C8FBA6F8-3EDC-4474-83AD-A2524D3D834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3" name="TextBox 622">
          <a:extLst>
            <a:ext uri="{FF2B5EF4-FFF2-40B4-BE49-F238E27FC236}">
              <a16:creationId xmlns:a16="http://schemas.microsoft.com/office/drawing/2014/main" id="{D271DC2F-666D-4C1B-B99C-45CF03BDB21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4" name="TextBox 623">
          <a:extLst>
            <a:ext uri="{FF2B5EF4-FFF2-40B4-BE49-F238E27FC236}">
              <a16:creationId xmlns:a16="http://schemas.microsoft.com/office/drawing/2014/main" id="{1F76FE6C-CCE9-4AEE-96C1-C0E19F224B0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5" name="TextBox 624">
          <a:extLst>
            <a:ext uri="{FF2B5EF4-FFF2-40B4-BE49-F238E27FC236}">
              <a16:creationId xmlns:a16="http://schemas.microsoft.com/office/drawing/2014/main" id="{47C1EF01-1EB0-4C01-A69F-1FFB71CC795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6" name="TextBox 625">
          <a:extLst>
            <a:ext uri="{FF2B5EF4-FFF2-40B4-BE49-F238E27FC236}">
              <a16:creationId xmlns:a16="http://schemas.microsoft.com/office/drawing/2014/main" id="{D19A9EA3-6DDA-427B-8288-62971CDCD80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7" name="TextBox 626">
          <a:extLst>
            <a:ext uri="{FF2B5EF4-FFF2-40B4-BE49-F238E27FC236}">
              <a16:creationId xmlns:a16="http://schemas.microsoft.com/office/drawing/2014/main" id="{2D2450B8-4D57-420C-A347-B175334C7427}"/>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8" name="TextBox 627">
          <a:extLst>
            <a:ext uri="{FF2B5EF4-FFF2-40B4-BE49-F238E27FC236}">
              <a16:creationId xmlns:a16="http://schemas.microsoft.com/office/drawing/2014/main" id="{BD051CF5-7ADB-4C68-8DE5-E0FE1DE5D64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29" name="TextBox 628">
          <a:extLst>
            <a:ext uri="{FF2B5EF4-FFF2-40B4-BE49-F238E27FC236}">
              <a16:creationId xmlns:a16="http://schemas.microsoft.com/office/drawing/2014/main" id="{21BB8316-900A-4766-B269-94ABA65C017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0" name="TextBox 629">
          <a:extLst>
            <a:ext uri="{FF2B5EF4-FFF2-40B4-BE49-F238E27FC236}">
              <a16:creationId xmlns:a16="http://schemas.microsoft.com/office/drawing/2014/main" id="{6228DF6C-64BE-41CD-8EFF-5205DB8169F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1" name="TextBox 630">
          <a:extLst>
            <a:ext uri="{FF2B5EF4-FFF2-40B4-BE49-F238E27FC236}">
              <a16:creationId xmlns:a16="http://schemas.microsoft.com/office/drawing/2014/main" id="{05C08366-6558-409B-8D6F-A299A2A91E2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2" name="TextBox 631">
          <a:extLst>
            <a:ext uri="{FF2B5EF4-FFF2-40B4-BE49-F238E27FC236}">
              <a16:creationId xmlns:a16="http://schemas.microsoft.com/office/drawing/2014/main" id="{2301E316-0A47-4367-9590-BE2F1BDD53D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3" name="TextBox 632">
          <a:extLst>
            <a:ext uri="{FF2B5EF4-FFF2-40B4-BE49-F238E27FC236}">
              <a16:creationId xmlns:a16="http://schemas.microsoft.com/office/drawing/2014/main" id="{54A166EE-6BAF-46A5-8BE8-CE1E970A3B8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4" name="TextBox 633">
          <a:extLst>
            <a:ext uri="{FF2B5EF4-FFF2-40B4-BE49-F238E27FC236}">
              <a16:creationId xmlns:a16="http://schemas.microsoft.com/office/drawing/2014/main" id="{ACBAB2A8-4FD8-463E-9EB2-04672E532A4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5" name="TextBox 634">
          <a:extLst>
            <a:ext uri="{FF2B5EF4-FFF2-40B4-BE49-F238E27FC236}">
              <a16:creationId xmlns:a16="http://schemas.microsoft.com/office/drawing/2014/main" id="{7CD87E73-6CE0-4B89-BFAC-A408CC7135B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6" name="TextBox 635">
          <a:extLst>
            <a:ext uri="{FF2B5EF4-FFF2-40B4-BE49-F238E27FC236}">
              <a16:creationId xmlns:a16="http://schemas.microsoft.com/office/drawing/2014/main" id="{F8BFC51C-D7A8-4FA5-8404-6F4D020289A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7" name="TextBox 636">
          <a:extLst>
            <a:ext uri="{FF2B5EF4-FFF2-40B4-BE49-F238E27FC236}">
              <a16:creationId xmlns:a16="http://schemas.microsoft.com/office/drawing/2014/main" id="{D234C615-1E2F-4419-9854-1458CA1103F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8" name="TextBox 637">
          <a:extLst>
            <a:ext uri="{FF2B5EF4-FFF2-40B4-BE49-F238E27FC236}">
              <a16:creationId xmlns:a16="http://schemas.microsoft.com/office/drawing/2014/main" id="{324AD50F-7FD4-470E-80F2-E0393870A49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39" name="TextBox 638">
          <a:extLst>
            <a:ext uri="{FF2B5EF4-FFF2-40B4-BE49-F238E27FC236}">
              <a16:creationId xmlns:a16="http://schemas.microsoft.com/office/drawing/2014/main" id="{8055B91B-B0DE-47A6-861B-A3AA337F54D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0" name="TextBox 639">
          <a:extLst>
            <a:ext uri="{FF2B5EF4-FFF2-40B4-BE49-F238E27FC236}">
              <a16:creationId xmlns:a16="http://schemas.microsoft.com/office/drawing/2014/main" id="{672D7970-6101-4350-A7FD-0B57AF2B155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1" name="TextBox 640">
          <a:extLst>
            <a:ext uri="{FF2B5EF4-FFF2-40B4-BE49-F238E27FC236}">
              <a16:creationId xmlns:a16="http://schemas.microsoft.com/office/drawing/2014/main" id="{11492C3E-00A9-48F0-957D-E050AA771A8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2" name="TextBox 641">
          <a:extLst>
            <a:ext uri="{FF2B5EF4-FFF2-40B4-BE49-F238E27FC236}">
              <a16:creationId xmlns:a16="http://schemas.microsoft.com/office/drawing/2014/main" id="{864BC9C6-AE6C-4957-9E3B-E6DCC08D8CB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3" name="TextBox 642">
          <a:extLst>
            <a:ext uri="{FF2B5EF4-FFF2-40B4-BE49-F238E27FC236}">
              <a16:creationId xmlns:a16="http://schemas.microsoft.com/office/drawing/2014/main" id="{7DAE9A57-0CD3-4FCA-A7B1-0F0480B7FFC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4" name="TextBox 643">
          <a:extLst>
            <a:ext uri="{FF2B5EF4-FFF2-40B4-BE49-F238E27FC236}">
              <a16:creationId xmlns:a16="http://schemas.microsoft.com/office/drawing/2014/main" id="{D8CD897D-AD71-47A8-A0EF-820C1F7115C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5" name="TextBox 644">
          <a:extLst>
            <a:ext uri="{FF2B5EF4-FFF2-40B4-BE49-F238E27FC236}">
              <a16:creationId xmlns:a16="http://schemas.microsoft.com/office/drawing/2014/main" id="{0B1E2EB0-18BF-4DE4-A543-7ACF3618462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6" name="TextBox 645">
          <a:extLst>
            <a:ext uri="{FF2B5EF4-FFF2-40B4-BE49-F238E27FC236}">
              <a16:creationId xmlns:a16="http://schemas.microsoft.com/office/drawing/2014/main" id="{E6920857-69ED-47BF-B258-63A7A90EC04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7" name="TextBox 646">
          <a:extLst>
            <a:ext uri="{FF2B5EF4-FFF2-40B4-BE49-F238E27FC236}">
              <a16:creationId xmlns:a16="http://schemas.microsoft.com/office/drawing/2014/main" id="{B2CD87C4-7DE5-427C-9F82-ED2AD7F56AC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8" name="TextBox 647">
          <a:extLst>
            <a:ext uri="{FF2B5EF4-FFF2-40B4-BE49-F238E27FC236}">
              <a16:creationId xmlns:a16="http://schemas.microsoft.com/office/drawing/2014/main" id="{E9D433EA-ECE5-43B8-AA8A-08B8D97E6CF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49" name="TextBox 648">
          <a:extLst>
            <a:ext uri="{FF2B5EF4-FFF2-40B4-BE49-F238E27FC236}">
              <a16:creationId xmlns:a16="http://schemas.microsoft.com/office/drawing/2014/main" id="{7392BEAE-92F8-4CFB-BD2E-417571F636A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0" name="TextBox 649">
          <a:extLst>
            <a:ext uri="{FF2B5EF4-FFF2-40B4-BE49-F238E27FC236}">
              <a16:creationId xmlns:a16="http://schemas.microsoft.com/office/drawing/2014/main" id="{2052D3B6-D1D4-4B7D-9EC7-DAAB335E8F1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1" name="TextBox 650">
          <a:extLst>
            <a:ext uri="{FF2B5EF4-FFF2-40B4-BE49-F238E27FC236}">
              <a16:creationId xmlns:a16="http://schemas.microsoft.com/office/drawing/2014/main" id="{ACC9ACC3-7BC3-46F6-9D9B-A9A5188846B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2" name="TextBox 651">
          <a:extLst>
            <a:ext uri="{FF2B5EF4-FFF2-40B4-BE49-F238E27FC236}">
              <a16:creationId xmlns:a16="http://schemas.microsoft.com/office/drawing/2014/main" id="{642F2628-781A-4BAB-930E-9D4F836C20D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3" name="TextBox 652">
          <a:extLst>
            <a:ext uri="{FF2B5EF4-FFF2-40B4-BE49-F238E27FC236}">
              <a16:creationId xmlns:a16="http://schemas.microsoft.com/office/drawing/2014/main" id="{2857E964-85C2-426D-8AE2-D7191EC7395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4" name="TextBox 653">
          <a:extLst>
            <a:ext uri="{FF2B5EF4-FFF2-40B4-BE49-F238E27FC236}">
              <a16:creationId xmlns:a16="http://schemas.microsoft.com/office/drawing/2014/main" id="{04523797-0BBC-4D4A-86F1-FF4D5EACAAF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5" name="TextBox 654">
          <a:extLst>
            <a:ext uri="{FF2B5EF4-FFF2-40B4-BE49-F238E27FC236}">
              <a16:creationId xmlns:a16="http://schemas.microsoft.com/office/drawing/2014/main" id="{DB2846D6-8137-4D02-BEC2-491DCB26F25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6" name="TextBox 655">
          <a:extLst>
            <a:ext uri="{FF2B5EF4-FFF2-40B4-BE49-F238E27FC236}">
              <a16:creationId xmlns:a16="http://schemas.microsoft.com/office/drawing/2014/main" id="{6A681C8D-0A44-4405-89FF-3806D036D57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7" name="TextBox 656">
          <a:extLst>
            <a:ext uri="{FF2B5EF4-FFF2-40B4-BE49-F238E27FC236}">
              <a16:creationId xmlns:a16="http://schemas.microsoft.com/office/drawing/2014/main" id="{AC19F332-9D3F-47C1-BE35-4455ECEE771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8" name="TextBox 657">
          <a:extLst>
            <a:ext uri="{FF2B5EF4-FFF2-40B4-BE49-F238E27FC236}">
              <a16:creationId xmlns:a16="http://schemas.microsoft.com/office/drawing/2014/main" id="{F4E36496-2DFB-4C1D-B6EF-1C4B2F8C83D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59" name="TextBox 658">
          <a:extLst>
            <a:ext uri="{FF2B5EF4-FFF2-40B4-BE49-F238E27FC236}">
              <a16:creationId xmlns:a16="http://schemas.microsoft.com/office/drawing/2014/main" id="{3617ADA8-783A-42A8-ADC0-5E739EEA2F6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0" name="TextBox 659">
          <a:extLst>
            <a:ext uri="{FF2B5EF4-FFF2-40B4-BE49-F238E27FC236}">
              <a16:creationId xmlns:a16="http://schemas.microsoft.com/office/drawing/2014/main" id="{6950ED9A-C541-4701-A438-AE6DE04273C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1" name="TextBox 660">
          <a:extLst>
            <a:ext uri="{FF2B5EF4-FFF2-40B4-BE49-F238E27FC236}">
              <a16:creationId xmlns:a16="http://schemas.microsoft.com/office/drawing/2014/main" id="{D5B9AA03-0EAF-4C6C-9AC9-CB71A285386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2" name="TextBox 661">
          <a:extLst>
            <a:ext uri="{FF2B5EF4-FFF2-40B4-BE49-F238E27FC236}">
              <a16:creationId xmlns:a16="http://schemas.microsoft.com/office/drawing/2014/main" id="{24BF2587-F748-40FB-904B-40287DDD838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3" name="TextBox 662">
          <a:extLst>
            <a:ext uri="{FF2B5EF4-FFF2-40B4-BE49-F238E27FC236}">
              <a16:creationId xmlns:a16="http://schemas.microsoft.com/office/drawing/2014/main" id="{E06A86E9-FB15-4C54-8329-EB9DB7FBF68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4" name="TextBox 663">
          <a:extLst>
            <a:ext uri="{FF2B5EF4-FFF2-40B4-BE49-F238E27FC236}">
              <a16:creationId xmlns:a16="http://schemas.microsoft.com/office/drawing/2014/main" id="{8FEEE95B-BE12-4807-98B3-51F98532582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5" name="TextBox 664">
          <a:extLst>
            <a:ext uri="{FF2B5EF4-FFF2-40B4-BE49-F238E27FC236}">
              <a16:creationId xmlns:a16="http://schemas.microsoft.com/office/drawing/2014/main" id="{D1FFC45C-A799-48CC-AEF0-AE980482A2C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6" name="TextBox 665">
          <a:extLst>
            <a:ext uri="{FF2B5EF4-FFF2-40B4-BE49-F238E27FC236}">
              <a16:creationId xmlns:a16="http://schemas.microsoft.com/office/drawing/2014/main" id="{5D4FB116-91E8-4C51-A904-A7DDB9D8417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7" name="TextBox 666">
          <a:extLst>
            <a:ext uri="{FF2B5EF4-FFF2-40B4-BE49-F238E27FC236}">
              <a16:creationId xmlns:a16="http://schemas.microsoft.com/office/drawing/2014/main" id="{A75E842E-ABD9-4D43-960F-76A347B9C5C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8" name="TextBox 667">
          <a:extLst>
            <a:ext uri="{FF2B5EF4-FFF2-40B4-BE49-F238E27FC236}">
              <a16:creationId xmlns:a16="http://schemas.microsoft.com/office/drawing/2014/main" id="{559DDD07-F98F-47A1-9C88-3FC26468247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69" name="TextBox 668">
          <a:extLst>
            <a:ext uri="{FF2B5EF4-FFF2-40B4-BE49-F238E27FC236}">
              <a16:creationId xmlns:a16="http://schemas.microsoft.com/office/drawing/2014/main" id="{D56E3016-662A-49AD-8A38-50EDBED2922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0" name="TextBox 669">
          <a:extLst>
            <a:ext uri="{FF2B5EF4-FFF2-40B4-BE49-F238E27FC236}">
              <a16:creationId xmlns:a16="http://schemas.microsoft.com/office/drawing/2014/main" id="{463D2FF6-BB89-454D-8557-F9CFD3C8F52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1" name="TextBox 670">
          <a:extLst>
            <a:ext uri="{FF2B5EF4-FFF2-40B4-BE49-F238E27FC236}">
              <a16:creationId xmlns:a16="http://schemas.microsoft.com/office/drawing/2014/main" id="{B5B0DD9D-8C25-4A08-9D25-4732A15ADBF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2" name="TextBox 671">
          <a:extLst>
            <a:ext uri="{FF2B5EF4-FFF2-40B4-BE49-F238E27FC236}">
              <a16:creationId xmlns:a16="http://schemas.microsoft.com/office/drawing/2014/main" id="{01BF5808-6370-49D1-B9CF-1FCAC7FC62C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3" name="TextBox 672">
          <a:extLst>
            <a:ext uri="{FF2B5EF4-FFF2-40B4-BE49-F238E27FC236}">
              <a16:creationId xmlns:a16="http://schemas.microsoft.com/office/drawing/2014/main" id="{2F1E4F90-7522-4D74-8130-0AB005F319F5}"/>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4" name="TextBox 673">
          <a:extLst>
            <a:ext uri="{FF2B5EF4-FFF2-40B4-BE49-F238E27FC236}">
              <a16:creationId xmlns:a16="http://schemas.microsoft.com/office/drawing/2014/main" id="{D8C4AFE2-DA42-493F-9FBA-E99CB27B444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5" name="TextBox 674">
          <a:extLst>
            <a:ext uri="{FF2B5EF4-FFF2-40B4-BE49-F238E27FC236}">
              <a16:creationId xmlns:a16="http://schemas.microsoft.com/office/drawing/2014/main" id="{7E4C9727-3024-4C00-98BA-8B2BE7EFBAB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6" name="TextBox 675">
          <a:extLst>
            <a:ext uri="{FF2B5EF4-FFF2-40B4-BE49-F238E27FC236}">
              <a16:creationId xmlns:a16="http://schemas.microsoft.com/office/drawing/2014/main" id="{BEB343DF-26FA-4808-8D78-0488C7CCE99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7" name="TextBox 676">
          <a:extLst>
            <a:ext uri="{FF2B5EF4-FFF2-40B4-BE49-F238E27FC236}">
              <a16:creationId xmlns:a16="http://schemas.microsoft.com/office/drawing/2014/main" id="{21FFD09A-0CC9-4CE2-8A23-A377F38D7FF9}"/>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8" name="TextBox 677">
          <a:extLst>
            <a:ext uri="{FF2B5EF4-FFF2-40B4-BE49-F238E27FC236}">
              <a16:creationId xmlns:a16="http://schemas.microsoft.com/office/drawing/2014/main" id="{A12D21E1-0D63-4756-8AED-47C61CC519D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79" name="TextBox 678">
          <a:extLst>
            <a:ext uri="{FF2B5EF4-FFF2-40B4-BE49-F238E27FC236}">
              <a16:creationId xmlns:a16="http://schemas.microsoft.com/office/drawing/2014/main" id="{A1800649-BBC6-4797-92B7-3B9963E2DD6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0" name="TextBox 679">
          <a:extLst>
            <a:ext uri="{FF2B5EF4-FFF2-40B4-BE49-F238E27FC236}">
              <a16:creationId xmlns:a16="http://schemas.microsoft.com/office/drawing/2014/main" id="{E102D6DB-8709-4FEC-A631-9B1A4BD4DFFF}"/>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1" name="TextBox 680">
          <a:extLst>
            <a:ext uri="{FF2B5EF4-FFF2-40B4-BE49-F238E27FC236}">
              <a16:creationId xmlns:a16="http://schemas.microsoft.com/office/drawing/2014/main" id="{23A729EE-CFD6-4FB2-A5E9-A6E8537B8A0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2" name="TextBox 681">
          <a:extLst>
            <a:ext uri="{FF2B5EF4-FFF2-40B4-BE49-F238E27FC236}">
              <a16:creationId xmlns:a16="http://schemas.microsoft.com/office/drawing/2014/main" id="{68819B86-C4FF-4584-BBAB-951055F66D0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3" name="TextBox 682">
          <a:extLst>
            <a:ext uri="{FF2B5EF4-FFF2-40B4-BE49-F238E27FC236}">
              <a16:creationId xmlns:a16="http://schemas.microsoft.com/office/drawing/2014/main" id="{39170174-534B-40FB-B851-2CDF5F5FB34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4" name="TextBox 683">
          <a:extLst>
            <a:ext uri="{FF2B5EF4-FFF2-40B4-BE49-F238E27FC236}">
              <a16:creationId xmlns:a16="http://schemas.microsoft.com/office/drawing/2014/main" id="{6CDEB5E8-3A1A-4DEB-9400-7ACA84A7004C}"/>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5" name="TextBox 684">
          <a:extLst>
            <a:ext uri="{FF2B5EF4-FFF2-40B4-BE49-F238E27FC236}">
              <a16:creationId xmlns:a16="http://schemas.microsoft.com/office/drawing/2014/main" id="{DBEAD14C-BBF4-4A0C-89F6-E7061FEFE81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6" name="TextBox 685">
          <a:extLst>
            <a:ext uri="{FF2B5EF4-FFF2-40B4-BE49-F238E27FC236}">
              <a16:creationId xmlns:a16="http://schemas.microsoft.com/office/drawing/2014/main" id="{ED193968-F198-462B-A3A9-267DD85A970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7" name="TextBox 686">
          <a:extLst>
            <a:ext uri="{FF2B5EF4-FFF2-40B4-BE49-F238E27FC236}">
              <a16:creationId xmlns:a16="http://schemas.microsoft.com/office/drawing/2014/main" id="{72DF4E5D-411E-4E95-AA16-9C7F5256348B}"/>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8" name="TextBox 687">
          <a:extLst>
            <a:ext uri="{FF2B5EF4-FFF2-40B4-BE49-F238E27FC236}">
              <a16:creationId xmlns:a16="http://schemas.microsoft.com/office/drawing/2014/main" id="{5DFE86BE-D679-479C-B2A7-170BDA610252}"/>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89" name="TextBox 688">
          <a:extLst>
            <a:ext uri="{FF2B5EF4-FFF2-40B4-BE49-F238E27FC236}">
              <a16:creationId xmlns:a16="http://schemas.microsoft.com/office/drawing/2014/main" id="{894D3185-125B-4182-9B6B-70E6D036971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0" name="TextBox 689">
          <a:extLst>
            <a:ext uri="{FF2B5EF4-FFF2-40B4-BE49-F238E27FC236}">
              <a16:creationId xmlns:a16="http://schemas.microsoft.com/office/drawing/2014/main" id="{A4C5FBC0-35F1-4E1A-BD13-EC6BDD8F067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1" name="TextBox 690">
          <a:extLst>
            <a:ext uri="{FF2B5EF4-FFF2-40B4-BE49-F238E27FC236}">
              <a16:creationId xmlns:a16="http://schemas.microsoft.com/office/drawing/2014/main" id="{E19754B2-AE4A-4598-8257-CB06F665A29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2" name="TextBox 691">
          <a:extLst>
            <a:ext uri="{FF2B5EF4-FFF2-40B4-BE49-F238E27FC236}">
              <a16:creationId xmlns:a16="http://schemas.microsoft.com/office/drawing/2014/main" id="{D534DB50-CF55-4972-B7A5-A4819331F79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3" name="TextBox 692">
          <a:extLst>
            <a:ext uri="{FF2B5EF4-FFF2-40B4-BE49-F238E27FC236}">
              <a16:creationId xmlns:a16="http://schemas.microsoft.com/office/drawing/2014/main" id="{E6E74F4C-C4E9-4ACA-9BDE-B6452DF125E8}"/>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4" name="TextBox 693">
          <a:extLst>
            <a:ext uri="{FF2B5EF4-FFF2-40B4-BE49-F238E27FC236}">
              <a16:creationId xmlns:a16="http://schemas.microsoft.com/office/drawing/2014/main" id="{55E0DED0-B10F-4B3F-AA52-BBB39C97223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5" name="TextBox 694">
          <a:extLst>
            <a:ext uri="{FF2B5EF4-FFF2-40B4-BE49-F238E27FC236}">
              <a16:creationId xmlns:a16="http://schemas.microsoft.com/office/drawing/2014/main" id="{05149009-37F2-497F-8F03-EFFBF4A5B61A}"/>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6" name="TextBox 695">
          <a:extLst>
            <a:ext uri="{FF2B5EF4-FFF2-40B4-BE49-F238E27FC236}">
              <a16:creationId xmlns:a16="http://schemas.microsoft.com/office/drawing/2014/main" id="{9A346B5B-DF19-4B38-A2AF-B7B7EBD7E5B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7" name="TextBox 696">
          <a:extLst>
            <a:ext uri="{FF2B5EF4-FFF2-40B4-BE49-F238E27FC236}">
              <a16:creationId xmlns:a16="http://schemas.microsoft.com/office/drawing/2014/main" id="{2EB09FCE-A92E-43A8-A1B7-8BB97F2A6B2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8" name="TextBox 697">
          <a:extLst>
            <a:ext uri="{FF2B5EF4-FFF2-40B4-BE49-F238E27FC236}">
              <a16:creationId xmlns:a16="http://schemas.microsoft.com/office/drawing/2014/main" id="{F7A05132-3DE5-4896-8833-9D1733800100}"/>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699" name="TextBox 698">
          <a:extLst>
            <a:ext uri="{FF2B5EF4-FFF2-40B4-BE49-F238E27FC236}">
              <a16:creationId xmlns:a16="http://schemas.microsoft.com/office/drawing/2014/main" id="{5F63AA50-9366-4877-B8DC-61B9025EDC03}"/>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700" name="TextBox 699">
          <a:extLst>
            <a:ext uri="{FF2B5EF4-FFF2-40B4-BE49-F238E27FC236}">
              <a16:creationId xmlns:a16="http://schemas.microsoft.com/office/drawing/2014/main" id="{03375657-58CE-4642-88D5-47CD57D464AE}"/>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701" name="TextBox 700">
          <a:extLst>
            <a:ext uri="{FF2B5EF4-FFF2-40B4-BE49-F238E27FC236}">
              <a16:creationId xmlns:a16="http://schemas.microsoft.com/office/drawing/2014/main" id="{778D9C2F-B1BE-4D96-83A4-1F1DE9321AF1}"/>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702" name="TextBox 701">
          <a:extLst>
            <a:ext uri="{FF2B5EF4-FFF2-40B4-BE49-F238E27FC236}">
              <a16:creationId xmlns:a16="http://schemas.microsoft.com/office/drawing/2014/main" id="{065D2782-0298-423C-9F3E-05F3E32BCCA4}"/>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703" name="TextBox 702">
          <a:extLst>
            <a:ext uri="{FF2B5EF4-FFF2-40B4-BE49-F238E27FC236}">
              <a16:creationId xmlns:a16="http://schemas.microsoft.com/office/drawing/2014/main" id="{71C9A7AA-FFD3-4C93-9029-2D0BF8ED9B06}"/>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29</xdr:row>
      <xdr:rowOff>0</xdr:rowOff>
    </xdr:from>
    <xdr:ext cx="184731" cy="264560"/>
    <xdr:sp macro="" textlink="">
      <xdr:nvSpPr>
        <xdr:cNvPr id="704" name="TextBox 703">
          <a:extLst>
            <a:ext uri="{FF2B5EF4-FFF2-40B4-BE49-F238E27FC236}">
              <a16:creationId xmlns:a16="http://schemas.microsoft.com/office/drawing/2014/main" id="{1D2B4A63-D4B2-4E6A-97DE-EB6245719EFD}"/>
            </a:ext>
          </a:extLst>
        </xdr:cNvPr>
        <xdr:cNvSpPr txBox="1"/>
      </xdr:nvSpPr>
      <xdr:spPr>
        <a:xfrm>
          <a:off x="19414374" y="11277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13854</xdr:colOff>
      <xdr:row>22</xdr:row>
      <xdr:rowOff>152400</xdr:rowOff>
    </xdr:from>
    <xdr:ext cx="184731" cy="264560"/>
    <xdr:sp macro="" textlink="">
      <xdr:nvSpPr>
        <xdr:cNvPr id="705" name="TextBox 704">
          <a:extLst>
            <a:ext uri="{FF2B5EF4-FFF2-40B4-BE49-F238E27FC236}">
              <a16:creationId xmlns:a16="http://schemas.microsoft.com/office/drawing/2014/main" id="{7FD46615-01C1-4B6C-B0C6-3AFECC62C740}"/>
            </a:ext>
          </a:extLst>
        </xdr:cNvPr>
        <xdr:cNvSpPr txBox="1"/>
      </xdr:nvSpPr>
      <xdr:spPr>
        <a:xfrm>
          <a:off x="17905614"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22</xdr:row>
      <xdr:rowOff>152400</xdr:rowOff>
    </xdr:from>
    <xdr:ext cx="184731" cy="264560"/>
    <xdr:sp macro="" textlink="">
      <xdr:nvSpPr>
        <xdr:cNvPr id="706" name="TextBox 705">
          <a:extLst>
            <a:ext uri="{FF2B5EF4-FFF2-40B4-BE49-F238E27FC236}">
              <a16:creationId xmlns:a16="http://schemas.microsoft.com/office/drawing/2014/main" id="{18029B4D-38D8-45D0-9C87-FDEAEFEB412A}"/>
            </a:ext>
          </a:extLst>
        </xdr:cNvPr>
        <xdr:cNvSpPr txBox="1"/>
      </xdr:nvSpPr>
      <xdr:spPr>
        <a:xfrm>
          <a:off x="19414374"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13854</xdr:colOff>
      <xdr:row>22</xdr:row>
      <xdr:rowOff>152400</xdr:rowOff>
    </xdr:from>
    <xdr:ext cx="184731" cy="264560"/>
    <xdr:sp macro="" textlink="">
      <xdr:nvSpPr>
        <xdr:cNvPr id="707" name="TextBox 706">
          <a:extLst>
            <a:ext uri="{FF2B5EF4-FFF2-40B4-BE49-F238E27FC236}">
              <a16:creationId xmlns:a16="http://schemas.microsoft.com/office/drawing/2014/main" id="{4A8C602E-B1AF-4500-8F9C-B6BAB252165A}"/>
            </a:ext>
          </a:extLst>
        </xdr:cNvPr>
        <xdr:cNvSpPr txBox="1"/>
      </xdr:nvSpPr>
      <xdr:spPr>
        <a:xfrm>
          <a:off x="17905614"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22</xdr:row>
      <xdr:rowOff>152400</xdr:rowOff>
    </xdr:from>
    <xdr:ext cx="184731" cy="264560"/>
    <xdr:sp macro="" textlink="">
      <xdr:nvSpPr>
        <xdr:cNvPr id="708" name="TextBox 707">
          <a:extLst>
            <a:ext uri="{FF2B5EF4-FFF2-40B4-BE49-F238E27FC236}">
              <a16:creationId xmlns:a16="http://schemas.microsoft.com/office/drawing/2014/main" id="{B47EEE7A-DFFE-43D1-80EC-B24B219398F3}"/>
            </a:ext>
          </a:extLst>
        </xdr:cNvPr>
        <xdr:cNvSpPr txBox="1"/>
      </xdr:nvSpPr>
      <xdr:spPr>
        <a:xfrm>
          <a:off x="19414374"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09" name="TextBox 708">
          <a:extLst>
            <a:ext uri="{FF2B5EF4-FFF2-40B4-BE49-F238E27FC236}">
              <a16:creationId xmlns:a16="http://schemas.microsoft.com/office/drawing/2014/main" id="{6ADADF6D-F0FD-45D8-BA4B-53BEECFDADCF}"/>
            </a:ext>
          </a:extLst>
        </xdr:cNvPr>
        <xdr:cNvSpPr txBox="1"/>
      </xdr:nvSpPr>
      <xdr:spPr>
        <a:xfrm>
          <a:off x="19414374" y="11818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22</xdr:row>
      <xdr:rowOff>152400</xdr:rowOff>
    </xdr:from>
    <xdr:ext cx="184731" cy="264560"/>
    <xdr:sp macro="" textlink="">
      <xdr:nvSpPr>
        <xdr:cNvPr id="710" name="TextBox 709">
          <a:extLst>
            <a:ext uri="{FF2B5EF4-FFF2-40B4-BE49-F238E27FC236}">
              <a16:creationId xmlns:a16="http://schemas.microsoft.com/office/drawing/2014/main" id="{4EEFF7A8-70C4-4A13-8AAE-2E3EA1177D8E}"/>
            </a:ext>
          </a:extLst>
        </xdr:cNvPr>
        <xdr:cNvSpPr txBox="1"/>
      </xdr:nvSpPr>
      <xdr:spPr>
        <a:xfrm>
          <a:off x="19414374" y="11430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1" name="TextBox 710">
          <a:extLst>
            <a:ext uri="{FF2B5EF4-FFF2-40B4-BE49-F238E27FC236}">
              <a16:creationId xmlns:a16="http://schemas.microsoft.com/office/drawing/2014/main" id="{AA33DA53-8717-45A2-B910-425E4F806E5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2" name="TextBox 711">
          <a:extLst>
            <a:ext uri="{FF2B5EF4-FFF2-40B4-BE49-F238E27FC236}">
              <a16:creationId xmlns:a16="http://schemas.microsoft.com/office/drawing/2014/main" id="{0B59A7EB-AFA1-454B-AD16-305B3222172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3" name="TextBox 712">
          <a:extLst>
            <a:ext uri="{FF2B5EF4-FFF2-40B4-BE49-F238E27FC236}">
              <a16:creationId xmlns:a16="http://schemas.microsoft.com/office/drawing/2014/main" id="{4DBDC822-53A4-405E-B3D7-07AE0A58FA2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4" name="TextBox 713">
          <a:extLst>
            <a:ext uri="{FF2B5EF4-FFF2-40B4-BE49-F238E27FC236}">
              <a16:creationId xmlns:a16="http://schemas.microsoft.com/office/drawing/2014/main" id="{C1E8E66D-CE81-4642-BB06-C30CFE5F16A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5" name="TextBox 714">
          <a:extLst>
            <a:ext uri="{FF2B5EF4-FFF2-40B4-BE49-F238E27FC236}">
              <a16:creationId xmlns:a16="http://schemas.microsoft.com/office/drawing/2014/main" id="{3B8282F0-C38F-4DBD-9FB7-326821C09F4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6" name="TextBox 715">
          <a:extLst>
            <a:ext uri="{FF2B5EF4-FFF2-40B4-BE49-F238E27FC236}">
              <a16:creationId xmlns:a16="http://schemas.microsoft.com/office/drawing/2014/main" id="{67D8A36E-49E9-4A21-B362-8675A7D2C97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7" name="TextBox 716">
          <a:extLst>
            <a:ext uri="{FF2B5EF4-FFF2-40B4-BE49-F238E27FC236}">
              <a16:creationId xmlns:a16="http://schemas.microsoft.com/office/drawing/2014/main" id="{0D8B578B-0165-4391-9A76-0EBD5622B4F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8" name="TextBox 717">
          <a:extLst>
            <a:ext uri="{FF2B5EF4-FFF2-40B4-BE49-F238E27FC236}">
              <a16:creationId xmlns:a16="http://schemas.microsoft.com/office/drawing/2014/main" id="{F9435DEB-7A98-4FD4-A472-5BE727D9C1E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19" name="TextBox 718">
          <a:extLst>
            <a:ext uri="{FF2B5EF4-FFF2-40B4-BE49-F238E27FC236}">
              <a16:creationId xmlns:a16="http://schemas.microsoft.com/office/drawing/2014/main" id="{773FF1F8-BD91-4658-AD5C-440FD2B0AA0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0" name="TextBox 719">
          <a:extLst>
            <a:ext uri="{FF2B5EF4-FFF2-40B4-BE49-F238E27FC236}">
              <a16:creationId xmlns:a16="http://schemas.microsoft.com/office/drawing/2014/main" id="{77412886-3624-4B8E-851B-AA71AFDEF4D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1" name="TextBox 720">
          <a:extLst>
            <a:ext uri="{FF2B5EF4-FFF2-40B4-BE49-F238E27FC236}">
              <a16:creationId xmlns:a16="http://schemas.microsoft.com/office/drawing/2014/main" id="{E543AE3B-A380-4641-9F98-4F3436AECF4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2" name="TextBox 721">
          <a:extLst>
            <a:ext uri="{FF2B5EF4-FFF2-40B4-BE49-F238E27FC236}">
              <a16:creationId xmlns:a16="http://schemas.microsoft.com/office/drawing/2014/main" id="{8F164D12-EB3B-4648-81A7-2BDC691ABC5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3" name="TextBox 722">
          <a:extLst>
            <a:ext uri="{FF2B5EF4-FFF2-40B4-BE49-F238E27FC236}">
              <a16:creationId xmlns:a16="http://schemas.microsoft.com/office/drawing/2014/main" id="{D6D5FCC5-2023-477D-A459-6815A0A0000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4" name="TextBox 723">
          <a:extLst>
            <a:ext uri="{FF2B5EF4-FFF2-40B4-BE49-F238E27FC236}">
              <a16:creationId xmlns:a16="http://schemas.microsoft.com/office/drawing/2014/main" id="{26E5F08F-1EB3-4384-AC75-ED0482AE4B3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5" name="TextBox 724">
          <a:extLst>
            <a:ext uri="{FF2B5EF4-FFF2-40B4-BE49-F238E27FC236}">
              <a16:creationId xmlns:a16="http://schemas.microsoft.com/office/drawing/2014/main" id="{93AE6046-BD62-493D-9B99-650C2D5AD6B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6" name="TextBox 725">
          <a:extLst>
            <a:ext uri="{FF2B5EF4-FFF2-40B4-BE49-F238E27FC236}">
              <a16:creationId xmlns:a16="http://schemas.microsoft.com/office/drawing/2014/main" id="{26E8DC99-978E-4147-BE3F-46CD47B09D3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7" name="TextBox 726">
          <a:extLst>
            <a:ext uri="{FF2B5EF4-FFF2-40B4-BE49-F238E27FC236}">
              <a16:creationId xmlns:a16="http://schemas.microsoft.com/office/drawing/2014/main" id="{2C0DE520-A2FC-44C5-922D-941619210F9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8" name="TextBox 727">
          <a:extLst>
            <a:ext uri="{FF2B5EF4-FFF2-40B4-BE49-F238E27FC236}">
              <a16:creationId xmlns:a16="http://schemas.microsoft.com/office/drawing/2014/main" id="{FDD91762-925E-4E74-9F5A-0F2B42B90C3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29" name="TextBox 728">
          <a:extLst>
            <a:ext uri="{FF2B5EF4-FFF2-40B4-BE49-F238E27FC236}">
              <a16:creationId xmlns:a16="http://schemas.microsoft.com/office/drawing/2014/main" id="{C2813D98-99FF-460A-9D15-0CC9321AF07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0" name="TextBox 729">
          <a:extLst>
            <a:ext uri="{FF2B5EF4-FFF2-40B4-BE49-F238E27FC236}">
              <a16:creationId xmlns:a16="http://schemas.microsoft.com/office/drawing/2014/main" id="{5C158A17-52E4-4322-B2AF-AE5764B0169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1" name="TextBox 730">
          <a:extLst>
            <a:ext uri="{FF2B5EF4-FFF2-40B4-BE49-F238E27FC236}">
              <a16:creationId xmlns:a16="http://schemas.microsoft.com/office/drawing/2014/main" id="{68FCAD46-4097-4DC9-9DC9-9DB284FD4AC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2" name="TextBox 731">
          <a:extLst>
            <a:ext uri="{FF2B5EF4-FFF2-40B4-BE49-F238E27FC236}">
              <a16:creationId xmlns:a16="http://schemas.microsoft.com/office/drawing/2014/main" id="{6F03D5CF-83F2-415A-BFB7-9BEDA36BCA0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3" name="TextBox 732">
          <a:extLst>
            <a:ext uri="{FF2B5EF4-FFF2-40B4-BE49-F238E27FC236}">
              <a16:creationId xmlns:a16="http://schemas.microsoft.com/office/drawing/2014/main" id="{6A07DE1B-6438-428D-9362-C4798CF408E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4" name="TextBox 733">
          <a:extLst>
            <a:ext uri="{FF2B5EF4-FFF2-40B4-BE49-F238E27FC236}">
              <a16:creationId xmlns:a16="http://schemas.microsoft.com/office/drawing/2014/main" id="{138D8D9C-08FA-440A-9E14-B87FF9D0401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5" name="TextBox 734">
          <a:extLst>
            <a:ext uri="{FF2B5EF4-FFF2-40B4-BE49-F238E27FC236}">
              <a16:creationId xmlns:a16="http://schemas.microsoft.com/office/drawing/2014/main" id="{91839172-88FA-4085-BF8C-58681326584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6" name="TextBox 735">
          <a:extLst>
            <a:ext uri="{FF2B5EF4-FFF2-40B4-BE49-F238E27FC236}">
              <a16:creationId xmlns:a16="http://schemas.microsoft.com/office/drawing/2014/main" id="{0F7B62CE-34BB-40D7-B682-61A7CD56E78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7" name="TextBox 736">
          <a:extLst>
            <a:ext uri="{FF2B5EF4-FFF2-40B4-BE49-F238E27FC236}">
              <a16:creationId xmlns:a16="http://schemas.microsoft.com/office/drawing/2014/main" id="{440BC644-C2F7-4682-ADB1-C35A18CA3DA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8" name="TextBox 737">
          <a:extLst>
            <a:ext uri="{FF2B5EF4-FFF2-40B4-BE49-F238E27FC236}">
              <a16:creationId xmlns:a16="http://schemas.microsoft.com/office/drawing/2014/main" id="{6DCDA230-9891-4093-87DC-47E66D3706D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39" name="TextBox 738">
          <a:extLst>
            <a:ext uri="{FF2B5EF4-FFF2-40B4-BE49-F238E27FC236}">
              <a16:creationId xmlns:a16="http://schemas.microsoft.com/office/drawing/2014/main" id="{ECDCCB4D-7A0D-48D8-AAA7-E9F5466912F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0" name="TextBox 739">
          <a:extLst>
            <a:ext uri="{FF2B5EF4-FFF2-40B4-BE49-F238E27FC236}">
              <a16:creationId xmlns:a16="http://schemas.microsoft.com/office/drawing/2014/main" id="{4FB62226-DCC6-4FF6-94C6-E501DAE129B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1" name="TextBox 740">
          <a:extLst>
            <a:ext uri="{FF2B5EF4-FFF2-40B4-BE49-F238E27FC236}">
              <a16:creationId xmlns:a16="http://schemas.microsoft.com/office/drawing/2014/main" id="{994187CE-CA21-495E-BC94-97316C83441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2" name="TextBox 741">
          <a:extLst>
            <a:ext uri="{FF2B5EF4-FFF2-40B4-BE49-F238E27FC236}">
              <a16:creationId xmlns:a16="http://schemas.microsoft.com/office/drawing/2014/main" id="{DB801AA0-B37E-4857-A825-A05E6B1FEDC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3" name="TextBox 742">
          <a:extLst>
            <a:ext uri="{FF2B5EF4-FFF2-40B4-BE49-F238E27FC236}">
              <a16:creationId xmlns:a16="http://schemas.microsoft.com/office/drawing/2014/main" id="{7FA5193D-9C41-438C-9EE8-4CD080FC538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4" name="TextBox 743">
          <a:extLst>
            <a:ext uri="{FF2B5EF4-FFF2-40B4-BE49-F238E27FC236}">
              <a16:creationId xmlns:a16="http://schemas.microsoft.com/office/drawing/2014/main" id="{C5E3D5B6-E00F-443D-83BB-38646DF8D71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5" name="TextBox 744">
          <a:extLst>
            <a:ext uri="{FF2B5EF4-FFF2-40B4-BE49-F238E27FC236}">
              <a16:creationId xmlns:a16="http://schemas.microsoft.com/office/drawing/2014/main" id="{F6EBCA7B-EC30-418C-979C-43504A952EA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6" name="TextBox 745">
          <a:extLst>
            <a:ext uri="{FF2B5EF4-FFF2-40B4-BE49-F238E27FC236}">
              <a16:creationId xmlns:a16="http://schemas.microsoft.com/office/drawing/2014/main" id="{4D1EEBA0-297F-4E7C-8840-7550F8844EA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7" name="TextBox 746">
          <a:extLst>
            <a:ext uri="{FF2B5EF4-FFF2-40B4-BE49-F238E27FC236}">
              <a16:creationId xmlns:a16="http://schemas.microsoft.com/office/drawing/2014/main" id="{B7BDF53F-A010-468E-AEF6-854D0350B88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8" name="TextBox 747">
          <a:extLst>
            <a:ext uri="{FF2B5EF4-FFF2-40B4-BE49-F238E27FC236}">
              <a16:creationId xmlns:a16="http://schemas.microsoft.com/office/drawing/2014/main" id="{773DCD95-6C5C-4082-BD01-5090C6CAAF8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49" name="TextBox 748">
          <a:extLst>
            <a:ext uri="{FF2B5EF4-FFF2-40B4-BE49-F238E27FC236}">
              <a16:creationId xmlns:a16="http://schemas.microsoft.com/office/drawing/2014/main" id="{02D43950-116F-4034-BDD9-C7B066A44B6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0" name="TextBox 749">
          <a:extLst>
            <a:ext uri="{FF2B5EF4-FFF2-40B4-BE49-F238E27FC236}">
              <a16:creationId xmlns:a16="http://schemas.microsoft.com/office/drawing/2014/main" id="{B1A045B6-35A1-4BAB-800B-40130E3CC21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1" name="TextBox 750">
          <a:extLst>
            <a:ext uri="{FF2B5EF4-FFF2-40B4-BE49-F238E27FC236}">
              <a16:creationId xmlns:a16="http://schemas.microsoft.com/office/drawing/2014/main" id="{EE21D455-27D9-4854-BA6B-7132562D9C1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2" name="TextBox 751">
          <a:extLst>
            <a:ext uri="{FF2B5EF4-FFF2-40B4-BE49-F238E27FC236}">
              <a16:creationId xmlns:a16="http://schemas.microsoft.com/office/drawing/2014/main" id="{56EE9953-E990-4356-8024-F7468CBA05B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3" name="TextBox 752">
          <a:extLst>
            <a:ext uri="{FF2B5EF4-FFF2-40B4-BE49-F238E27FC236}">
              <a16:creationId xmlns:a16="http://schemas.microsoft.com/office/drawing/2014/main" id="{247DC3E6-5805-4424-9189-5AFDE5FA4BD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4" name="TextBox 753">
          <a:extLst>
            <a:ext uri="{FF2B5EF4-FFF2-40B4-BE49-F238E27FC236}">
              <a16:creationId xmlns:a16="http://schemas.microsoft.com/office/drawing/2014/main" id="{9E2E9A3D-28D6-4F54-833B-764D8849AFC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5" name="TextBox 754">
          <a:extLst>
            <a:ext uri="{FF2B5EF4-FFF2-40B4-BE49-F238E27FC236}">
              <a16:creationId xmlns:a16="http://schemas.microsoft.com/office/drawing/2014/main" id="{06108E11-432D-4C00-923F-7F2205BF123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6" name="TextBox 755">
          <a:extLst>
            <a:ext uri="{FF2B5EF4-FFF2-40B4-BE49-F238E27FC236}">
              <a16:creationId xmlns:a16="http://schemas.microsoft.com/office/drawing/2014/main" id="{7A752171-E514-47E3-9442-8CB86133CD3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7" name="TextBox 756">
          <a:extLst>
            <a:ext uri="{FF2B5EF4-FFF2-40B4-BE49-F238E27FC236}">
              <a16:creationId xmlns:a16="http://schemas.microsoft.com/office/drawing/2014/main" id="{9ED57DB0-F275-4543-8901-2446895E2DC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8" name="TextBox 757">
          <a:extLst>
            <a:ext uri="{FF2B5EF4-FFF2-40B4-BE49-F238E27FC236}">
              <a16:creationId xmlns:a16="http://schemas.microsoft.com/office/drawing/2014/main" id="{75F6987D-F076-4AD4-8085-DDD16F92D31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59" name="TextBox 758">
          <a:extLst>
            <a:ext uri="{FF2B5EF4-FFF2-40B4-BE49-F238E27FC236}">
              <a16:creationId xmlns:a16="http://schemas.microsoft.com/office/drawing/2014/main" id="{597A26CA-2B20-427B-8E24-18369C240C6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0" name="TextBox 759">
          <a:extLst>
            <a:ext uri="{FF2B5EF4-FFF2-40B4-BE49-F238E27FC236}">
              <a16:creationId xmlns:a16="http://schemas.microsoft.com/office/drawing/2014/main" id="{D113ACAF-9D37-4A2C-9442-4568E4A501C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1" name="TextBox 760">
          <a:extLst>
            <a:ext uri="{FF2B5EF4-FFF2-40B4-BE49-F238E27FC236}">
              <a16:creationId xmlns:a16="http://schemas.microsoft.com/office/drawing/2014/main" id="{ADA947FE-A09D-4722-A242-E6930449C55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2" name="TextBox 761">
          <a:extLst>
            <a:ext uri="{FF2B5EF4-FFF2-40B4-BE49-F238E27FC236}">
              <a16:creationId xmlns:a16="http://schemas.microsoft.com/office/drawing/2014/main" id="{75F8D070-5EA3-4A3A-B584-C090FEB1863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3" name="TextBox 762">
          <a:extLst>
            <a:ext uri="{FF2B5EF4-FFF2-40B4-BE49-F238E27FC236}">
              <a16:creationId xmlns:a16="http://schemas.microsoft.com/office/drawing/2014/main" id="{B01BE9FE-A4D9-4E02-8E92-D43D37B2EFC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4" name="TextBox 763">
          <a:extLst>
            <a:ext uri="{FF2B5EF4-FFF2-40B4-BE49-F238E27FC236}">
              <a16:creationId xmlns:a16="http://schemas.microsoft.com/office/drawing/2014/main" id="{6BE757D7-00B7-4FB3-9327-F29D7FD3FE1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5" name="TextBox 764">
          <a:extLst>
            <a:ext uri="{FF2B5EF4-FFF2-40B4-BE49-F238E27FC236}">
              <a16:creationId xmlns:a16="http://schemas.microsoft.com/office/drawing/2014/main" id="{A9F284E8-A452-47D0-BAEB-12B85214398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6" name="TextBox 765">
          <a:extLst>
            <a:ext uri="{FF2B5EF4-FFF2-40B4-BE49-F238E27FC236}">
              <a16:creationId xmlns:a16="http://schemas.microsoft.com/office/drawing/2014/main" id="{764858FA-EB2D-4401-866E-ED741FDFFFB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7" name="TextBox 766">
          <a:extLst>
            <a:ext uri="{FF2B5EF4-FFF2-40B4-BE49-F238E27FC236}">
              <a16:creationId xmlns:a16="http://schemas.microsoft.com/office/drawing/2014/main" id="{48A26FA3-AC16-4DD9-92D3-27B24DC7D72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8" name="TextBox 767">
          <a:extLst>
            <a:ext uri="{FF2B5EF4-FFF2-40B4-BE49-F238E27FC236}">
              <a16:creationId xmlns:a16="http://schemas.microsoft.com/office/drawing/2014/main" id="{67702F3C-13FA-44F1-B1E2-6A33E4C9F20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69" name="TextBox 768">
          <a:extLst>
            <a:ext uri="{FF2B5EF4-FFF2-40B4-BE49-F238E27FC236}">
              <a16:creationId xmlns:a16="http://schemas.microsoft.com/office/drawing/2014/main" id="{44D79711-C57C-4826-B503-673E9863D0D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0" name="TextBox 769">
          <a:extLst>
            <a:ext uri="{FF2B5EF4-FFF2-40B4-BE49-F238E27FC236}">
              <a16:creationId xmlns:a16="http://schemas.microsoft.com/office/drawing/2014/main" id="{FCA82B88-67E6-46AA-824E-F7D3BBC5402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1" name="TextBox 770">
          <a:extLst>
            <a:ext uri="{FF2B5EF4-FFF2-40B4-BE49-F238E27FC236}">
              <a16:creationId xmlns:a16="http://schemas.microsoft.com/office/drawing/2014/main" id="{37409FF4-68DF-410E-975E-11C628E476C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2" name="TextBox 771">
          <a:extLst>
            <a:ext uri="{FF2B5EF4-FFF2-40B4-BE49-F238E27FC236}">
              <a16:creationId xmlns:a16="http://schemas.microsoft.com/office/drawing/2014/main" id="{1FF0F289-6CD7-4E11-AC66-77609388C80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3" name="TextBox 772">
          <a:extLst>
            <a:ext uri="{FF2B5EF4-FFF2-40B4-BE49-F238E27FC236}">
              <a16:creationId xmlns:a16="http://schemas.microsoft.com/office/drawing/2014/main" id="{E75B08B5-8611-460B-A939-E050F88AC89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4" name="TextBox 773">
          <a:extLst>
            <a:ext uri="{FF2B5EF4-FFF2-40B4-BE49-F238E27FC236}">
              <a16:creationId xmlns:a16="http://schemas.microsoft.com/office/drawing/2014/main" id="{032CB3CB-EE6C-4041-83A3-444FB9184F8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5" name="TextBox 774">
          <a:extLst>
            <a:ext uri="{FF2B5EF4-FFF2-40B4-BE49-F238E27FC236}">
              <a16:creationId xmlns:a16="http://schemas.microsoft.com/office/drawing/2014/main" id="{9BD9FF11-2D48-4AD1-833D-1B04D904843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6" name="TextBox 775">
          <a:extLst>
            <a:ext uri="{FF2B5EF4-FFF2-40B4-BE49-F238E27FC236}">
              <a16:creationId xmlns:a16="http://schemas.microsoft.com/office/drawing/2014/main" id="{2570342F-B850-4A0E-9DAF-6ACFE289E50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7" name="TextBox 776">
          <a:extLst>
            <a:ext uri="{FF2B5EF4-FFF2-40B4-BE49-F238E27FC236}">
              <a16:creationId xmlns:a16="http://schemas.microsoft.com/office/drawing/2014/main" id="{3D2F91C0-547E-4203-BED5-00BB88397F8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8" name="TextBox 777">
          <a:extLst>
            <a:ext uri="{FF2B5EF4-FFF2-40B4-BE49-F238E27FC236}">
              <a16:creationId xmlns:a16="http://schemas.microsoft.com/office/drawing/2014/main" id="{7A27C221-CA26-457F-9298-B4D82F2D156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79" name="TextBox 778">
          <a:extLst>
            <a:ext uri="{FF2B5EF4-FFF2-40B4-BE49-F238E27FC236}">
              <a16:creationId xmlns:a16="http://schemas.microsoft.com/office/drawing/2014/main" id="{60A20A2C-4069-4614-BFFB-E4DA634F67D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0" name="TextBox 779">
          <a:extLst>
            <a:ext uri="{FF2B5EF4-FFF2-40B4-BE49-F238E27FC236}">
              <a16:creationId xmlns:a16="http://schemas.microsoft.com/office/drawing/2014/main" id="{29503316-EBD7-4B69-A80B-7A754BDD4C4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1" name="TextBox 780">
          <a:extLst>
            <a:ext uri="{FF2B5EF4-FFF2-40B4-BE49-F238E27FC236}">
              <a16:creationId xmlns:a16="http://schemas.microsoft.com/office/drawing/2014/main" id="{B0BDBC00-2541-434A-BCB4-BBAE5014107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2" name="TextBox 781">
          <a:extLst>
            <a:ext uri="{FF2B5EF4-FFF2-40B4-BE49-F238E27FC236}">
              <a16:creationId xmlns:a16="http://schemas.microsoft.com/office/drawing/2014/main" id="{231E1F44-6D70-4F00-B048-4529AC8DF20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3" name="TextBox 782">
          <a:extLst>
            <a:ext uri="{FF2B5EF4-FFF2-40B4-BE49-F238E27FC236}">
              <a16:creationId xmlns:a16="http://schemas.microsoft.com/office/drawing/2014/main" id="{94D79829-6A8A-4FA1-AD20-11B9A310C6E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4" name="TextBox 783">
          <a:extLst>
            <a:ext uri="{FF2B5EF4-FFF2-40B4-BE49-F238E27FC236}">
              <a16:creationId xmlns:a16="http://schemas.microsoft.com/office/drawing/2014/main" id="{08EB0331-49EE-4B3F-90CB-4F692141E35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5" name="TextBox 784">
          <a:extLst>
            <a:ext uri="{FF2B5EF4-FFF2-40B4-BE49-F238E27FC236}">
              <a16:creationId xmlns:a16="http://schemas.microsoft.com/office/drawing/2014/main" id="{7B1EC339-8376-410F-B333-255F53A20D7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6" name="TextBox 785">
          <a:extLst>
            <a:ext uri="{FF2B5EF4-FFF2-40B4-BE49-F238E27FC236}">
              <a16:creationId xmlns:a16="http://schemas.microsoft.com/office/drawing/2014/main" id="{CD6B3C0F-B020-4B46-9E5F-58F413D2398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7" name="TextBox 786">
          <a:extLst>
            <a:ext uri="{FF2B5EF4-FFF2-40B4-BE49-F238E27FC236}">
              <a16:creationId xmlns:a16="http://schemas.microsoft.com/office/drawing/2014/main" id="{B5C50839-6C6F-4A60-80C9-1E8D5673456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8" name="TextBox 787">
          <a:extLst>
            <a:ext uri="{FF2B5EF4-FFF2-40B4-BE49-F238E27FC236}">
              <a16:creationId xmlns:a16="http://schemas.microsoft.com/office/drawing/2014/main" id="{A65567A7-36FC-4F75-B6DC-E4035A70B3A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89" name="TextBox 788">
          <a:extLst>
            <a:ext uri="{FF2B5EF4-FFF2-40B4-BE49-F238E27FC236}">
              <a16:creationId xmlns:a16="http://schemas.microsoft.com/office/drawing/2014/main" id="{21D0AA3F-D9F9-43B4-9ECD-B3CBDCE450D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0" name="TextBox 789">
          <a:extLst>
            <a:ext uri="{FF2B5EF4-FFF2-40B4-BE49-F238E27FC236}">
              <a16:creationId xmlns:a16="http://schemas.microsoft.com/office/drawing/2014/main" id="{9D1A94BD-6CAD-4CE6-822D-1F994890121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1" name="TextBox 790">
          <a:extLst>
            <a:ext uri="{FF2B5EF4-FFF2-40B4-BE49-F238E27FC236}">
              <a16:creationId xmlns:a16="http://schemas.microsoft.com/office/drawing/2014/main" id="{7601D616-F37E-4451-A013-3063A4302F4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2" name="TextBox 791">
          <a:extLst>
            <a:ext uri="{FF2B5EF4-FFF2-40B4-BE49-F238E27FC236}">
              <a16:creationId xmlns:a16="http://schemas.microsoft.com/office/drawing/2014/main" id="{447DAF49-0428-47D6-BB7C-35BC54F5683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3" name="TextBox 792">
          <a:extLst>
            <a:ext uri="{FF2B5EF4-FFF2-40B4-BE49-F238E27FC236}">
              <a16:creationId xmlns:a16="http://schemas.microsoft.com/office/drawing/2014/main" id="{3C50C884-63BB-4637-A3DD-70D482797E6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4" name="TextBox 793">
          <a:extLst>
            <a:ext uri="{FF2B5EF4-FFF2-40B4-BE49-F238E27FC236}">
              <a16:creationId xmlns:a16="http://schemas.microsoft.com/office/drawing/2014/main" id="{FA5A460C-7D81-40D1-A502-4A0D21B9F08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5" name="TextBox 794">
          <a:extLst>
            <a:ext uri="{FF2B5EF4-FFF2-40B4-BE49-F238E27FC236}">
              <a16:creationId xmlns:a16="http://schemas.microsoft.com/office/drawing/2014/main" id="{042A3079-026C-472D-B44A-E2DB5427618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6" name="TextBox 795">
          <a:extLst>
            <a:ext uri="{FF2B5EF4-FFF2-40B4-BE49-F238E27FC236}">
              <a16:creationId xmlns:a16="http://schemas.microsoft.com/office/drawing/2014/main" id="{85001B72-7CFE-476C-88CE-DB3E653DCFA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7" name="TextBox 796">
          <a:extLst>
            <a:ext uri="{FF2B5EF4-FFF2-40B4-BE49-F238E27FC236}">
              <a16:creationId xmlns:a16="http://schemas.microsoft.com/office/drawing/2014/main" id="{44AFFA99-F32D-4436-9E7D-541875B1D7F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8" name="TextBox 797">
          <a:extLst>
            <a:ext uri="{FF2B5EF4-FFF2-40B4-BE49-F238E27FC236}">
              <a16:creationId xmlns:a16="http://schemas.microsoft.com/office/drawing/2014/main" id="{10E94453-CD37-4D8C-9C86-6AFA0622158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799" name="TextBox 798">
          <a:extLst>
            <a:ext uri="{FF2B5EF4-FFF2-40B4-BE49-F238E27FC236}">
              <a16:creationId xmlns:a16="http://schemas.microsoft.com/office/drawing/2014/main" id="{CF9A92FC-7FD1-4D56-BFF7-556FC08DA0B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0" name="TextBox 799">
          <a:extLst>
            <a:ext uri="{FF2B5EF4-FFF2-40B4-BE49-F238E27FC236}">
              <a16:creationId xmlns:a16="http://schemas.microsoft.com/office/drawing/2014/main" id="{C0A44652-19E3-415D-83F5-4C5462DA712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1" name="TextBox 800">
          <a:extLst>
            <a:ext uri="{FF2B5EF4-FFF2-40B4-BE49-F238E27FC236}">
              <a16:creationId xmlns:a16="http://schemas.microsoft.com/office/drawing/2014/main" id="{2F1C5774-8465-4369-B297-43DF8549DC4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2" name="TextBox 801">
          <a:extLst>
            <a:ext uri="{FF2B5EF4-FFF2-40B4-BE49-F238E27FC236}">
              <a16:creationId xmlns:a16="http://schemas.microsoft.com/office/drawing/2014/main" id="{2DDC25D6-1560-424D-9DCB-9079098947E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3" name="TextBox 802">
          <a:extLst>
            <a:ext uri="{FF2B5EF4-FFF2-40B4-BE49-F238E27FC236}">
              <a16:creationId xmlns:a16="http://schemas.microsoft.com/office/drawing/2014/main" id="{6732876E-2A80-43B3-BECF-FF0F75AF3FF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4" name="TextBox 803">
          <a:extLst>
            <a:ext uri="{FF2B5EF4-FFF2-40B4-BE49-F238E27FC236}">
              <a16:creationId xmlns:a16="http://schemas.microsoft.com/office/drawing/2014/main" id="{48BEC838-30CE-4A0C-9687-C8EA609B924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5" name="TextBox 804">
          <a:extLst>
            <a:ext uri="{FF2B5EF4-FFF2-40B4-BE49-F238E27FC236}">
              <a16:creationId xmlns:a16="http://schemas.microsoft.com/office/drawing/2014/main" id="{879A353D-7276-4FFA-B443-7C6F37E1914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6" name="TextBox 805">
          <a:extLst>
            <a:ext uri="{FF2B5EF4-FFF2-40B4-BE49-F238E27FC236}">
              <a16:creationId xmlns:a16="http://schemas.microsoft.com/office/drawing/2014/main" id="{3333B1F2-F774-41C3-819E-3D29175149A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7" name="TextBox 806">
          <a:extLst>
            <a:ext uri="{FF2B5EF4-FFF2-40B4-BE49-F238E27FC236}">
              <a16:creationId xmlns:a16="http://schemas.microsoft.com/office/drawing/2014/main" id="{99FE8E36-4B09-4CE9-A760-9CF96F75D4A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8" name="TextBox 807">
          <a:extLst>
            <a:ext uri="{FF2B5EF4-FFF2-40B4-BE49-F238E27FC236}">
              <a16:creationId xmlns:a16="http://schemas.microsoft.com/office/drawing/2014/main" id="{68B8F553-6034-4A09-A810-2AC70218494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09" name="TextBox 808">
          <a:extLst>
            <a:ext uri="{FF2B5EF4-FFF2-40B4-BE49-F238E27FC236}">
              <a16:creationId xmlns:a16="http://schemas.microsoft.com/office/drawing/2014/main" id="{7DAD8A5A-A493-481B-A714-A93BBBFED9C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0" name="TextBox 809">
          <a:extLst>
            <a:ext uri="{FF2B5EF4-FFF2-40B4-BE49-F238E27FC236}">
              <a16:creationId xmlns:a16="http://schemas.microsoft.com/office/drawing/2014/main" id="{572C1F02-D5FA-46FA-B57F-D36839BA1AB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1" name="TextBox 810">
          <a:extLst>
            <a:ext uri="{FF2B5EF4-FFF2-40B4-BE49-F238E27FC236}">
              <a16:creationId xmlns:a16="http://schemas.microsoft.com/office/drawing/2014/main" id="{C4E27466-E189-4C15-AA6D-F987E1C277C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2" name="TextBox 811">
          <a:extLst>
            <a:ext uri="{FF2B5EF4-FFF2-40B4-BE49-F238E27FC236}">
              <a16:creationId xmlns:a16="http://schemas.microsoft.com/office/drawing/2014/main" id="{ABD0A0D9-F07F-4CCC-8BAB-45B83854B2B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3" name="TextBox 812">
          <a:extLst>
            <a:ext uri="{FF2B5EF4-FFF2-40B4-BE49-F238E27FC236}">
              <a16:creationId xmlns:a16="http://schemas.microsoft.com/office/drawing/2014/main" id="{30D3FCAB-3D58-4146-A837-6E26FBEB426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4" name="TextBox 813">
          <a:extLst>
            <a:ext uri="{FF2B5EF4-FFF2-40B4-BE49-F238E27FC236}">
              <a16:creationId xmlns:a16="http://schemas.microsoft.com/office/drawing/2014/main" id="{02B45E64-1B0F-4B29-9311-39F6F2DBA80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5" name="TextBox 814">
          <a:extLst>
            <a:ext uri="{FF2B5EF4-FFF2-40B4-BE49-F238E27FC236}">
              <a16:creationId xmlns:a16="http://schemas.microsoft.com/office/drawing/2014/main" id="{0AB7C334-CA4F-4353-B74C-FF95638484B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6" name="TextBox 815">
          <a:extLst>
            <a:ext uri="{FF2B5EF4-FFF2-40B4-BE49-F238E27FC236}">
              <a16:creationId xmlns:a16="http://schemas.microsoft.com/office/drawing/2014/main" id="{CACCDA77-1EA0-43E6-BD73-5D25E26BF15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7" name="TextBox 816">
          <a:extLst>
            <a:ext uri="{FF2B5EF4-FFF2-40B4-BE49-F238E27FC236}">
              <a16:creationId xmlns:a16="http://schemas.microsoft.com/office/drawing/2014/main" id="{41570F12-3D67-4AB4-84CB-87F1F16A7DB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8" name="TextBox 817">
          <a:extLst>
            <a:ext uri="{FF2B5EF4-FFF2-40B4-BE49-F238E27FC236}">
              <a16:creationId xmlns:a16="http://schemas.microsoft.com/office/drawing/2014/main" id="{4819C6A1-0F64-4C18-83B5-B8A2CC509A0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19" name="TextBox 818">
          <a:extLst>
            <a:ext uri="{FF2B5EF4-FFF2-40B4-BE49-F238E27FC236}">
              <a16:creationId xmlns:a16="http://schemas.microsoft.com/office/drawing/2014/main" id="{A9FB5E10-6BED-45D0-BF6A-816827BEA18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0" name="TextBox 819">
          <a:extLst>
            <a:ext uri="{FF2B5EF4-FFF2-40B4-BE49-F238E27FC236}">
              <a16:creationId xmlns:a16="http://schemas.microsoft.com/office/drawing/2014/main" id="{1FE78885-EC38-457E-9876-CAF8ECCAB2A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1" name="TextBox 820">
          <a:extLst>
            <a:ext uri="{FF2B5EF4-FFF2-40B4-BE49-F238E27FC236}">
              <a16:creationId xmlns:a16="http://schemas.microsoft.com/office/drawing/2014/main" id="{D207FFEE-ECCE-422C-8443-A032759F093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2" name="TextBox 821">
          <a:extLst>
            <a:ext uri="{FF2B5EF4-FFF2-40B4-BE49-F238E27FC236}">
              <a16:creationId xmlns:a16="http://schemas.microsoft.com/office/drawing/2014/main" id="{4278DBCD-77D4-4B11-92D9-698359865B5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3" name="TextBox 822">
          <a:extLst>
            <a:ext uri="{FF2B5EF4-FFF2-40B4-BE49-F238E27FC236}">
              <a16:creationId xmlns:a16="http://schemas.microsoft.com/office/drawing/2014/main" id="{2D43A1D4-5FC3-48F2-A29F-F9C82A7590E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4" name="TextBox 823">
          <a:extLst>
            <a:ext uri="{FF2B5EF4-FFF2-40B4-BE49-F238E27FC236}">
              <a16:creationId xmlns:a16="http://schemas.microsoft.com/office/drawing/2014/main" id="{770D76FE-7427-459E-8BD1-F2B5E8F432C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5" name="TextBox 824">
          <a:extLst>
            <a:ext uri="{FF2B5EF4-FFF2-40B4-BE49-F238E27FC236}">
              <a16:creationId xmlns:a16="http://schemas.microsoft.com/office/drawing/2014/main" id="{2CE3C2A5-362B-4391-8A38-815A88513DF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6" name="TextBox 825">
          <a:extLst>
            <a:ext uri="{FF2B5EF4-FFF2-40B4-BE49-F238E27FC236}">
              <a16:creationId xmlns:a16="http://schemas.microsoft.com/office/drawing/2014/main" id="{1D31ADF9-59E4-47FA-88D2-FCE664D67DF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7" name="TextBox 826">
          <a:extLst>
            <a:ext uri="{FF2B5EF4-FFF2-40B4-BE49-F238E27FC236}">
              <a16:creationId xmlns:a16="http://schemas.microsoft.com/office/drawing/2014/main" id="{4F73A2B9-4927-4D88-9EE6-4510A68C935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8" name="TextBox 827">
          <a:extLst>
            <a:ext uri="{FF2B5EF4-FFF2-40B4-BE49-F238E27FC236}">
              <a16:creationId xmlns:a16="http://schemas.microsoft.com/office/drawing/2014/main" id="{14A2526C-2B29-4A56-B810-AE4FAF406D3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29" name="TextBox 828">
          <a:extLst>
            <a:ext uri="{FF2B5EF4-FFF2-40B4-BE49-F238E27FC236}">
              <a16:creationId xmlns:a16="http://schemas.microsoft.com/office/drawing/2014/main" id="{DD9EEAA3-469F-4E7C-96FD-077E02412AC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0" name="TextBox 829">
          <a:extLst>
            <a:ext uri="{FF2B5EF4-FFF2-40B4-BE49-F238E27FC236}">
              <a16:creationId xmlns:a16="http://schemas.microsoft.com/office/drawing/2014/main" id="{8F6295FA-6175-479F-8FB6-BE1F9829F3E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1" name="TextBox 830">
          <a:extLst>
            <a:ext uri="{FF2B5EF4-FFF2-40B4-BE49-F238E27FC236}">
              <a16:creationId xmlns:a16="http://schemas.microsoft.com/office/drawing/2014/main" id="{269EA132-6B80-4C90-BF26-C8D8072944C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2" name="TextBox 831">
          <a:extLst>
            <a:ext uri="{FF2B5EF4-FFF2-40B4-BE49-F238E27FC236}">
              <a16:creationId xmlns:a16="http://schemas.microsoft.com/office/drawing/2014/main" id="{7B2F9505-9060-4595-B630-DCB28B1982E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3" name="TextBox 832">
          <a:extLst>
            <a:ext uri="{FF2B5EF4-FFF2-40B4-BE49-F238E27FC236}">
              <a16:creationId xmlns:a16="http://schemas.microsoft.com/office/drawing/2014/main" id="{5C81D166-A153-4C61-9A1A-56031196F9F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4" name="TextBox 833">
          <a:extLst>
            <a:ext uri="{FF2B5EF4-FFF2-40B4-BE49-F238E27FC236}">
              <a16:creationId xmlns:a16="http://schemas.microsoft.com/office/drawing/2014/main" id="{9E94B506-846E-4C2F-8606-7984F22C023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5" name="TextBox 834">
          <a:extLst>
            <a:ext uri="{FF2B5EF4-FFF2-40B4-BE49-F238E27FC236}">
              <a16:creationId xmlns:a16="http://schemas.microsoft.com/office/drawing/2014/main" id="{46E4EF99-3DD3-4EBA-A52F-7073A739371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6" name="TextBox 835">
          <a:extLst>
            <a:ext uri="{FF2B5EF4-FFF2-40B4-BE49-F238E27FC236}">
              <a16:creationId xmlns:a16="http://schemas.microsoft.com/office/drawing/2014/main" id="{45563477-B5AF-4A6D-AADE-F7DC6CB8B46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7" name="TextBox 836">
          <a:extLst>
            <a:ext uri="{FF2B5EF4-FFF2-40B4-BE49-F238E27FC236}">
              <a16:creationId xmlns:a16="http://schemas.microsoft.com/office/drawing/2014/main" id="{6591FB23-0011-42BA-B72B-5798DC93E41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8" name="TextBox 837">
          <a:extLst>
            <a:ext uri="{FF2B5EF4-FFF2-40B4-BE49-F238E27FC236}">
              <a16:creationId xmlns:a16="http://schemas.microsoft.com/office/drawing/2014/main" id="{B3C9B487-423A-4D7B-B432-52868586A67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39" name="TextBox 838">
          <a:extLst>
            <a:ext uri="{FF2B5EF4-FFF2-40B4-BE49-F238E27FC236}">
              <a16:creationId xmlns:a16="http://schemas.microsoft.com/office/drawing/2014/main" id="{487CFC8A-DBED-4A43-949F-1DF0EFCD74F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0" name="TextBox 839">
          <a:extLst>
            <a:ext uri="{FF2B5EF4-FFF2-40B4-BE49-F238E27FC236}">
              <a16:creationId xmlns:a16="http://schemas.microsoft.com/office/drawing/2014/main" id="{63E9FD4F-93FA-47E0-ABBF-56483326DAD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1" name="TextBox 840">
          <a:extLst>
            <a:ext uri="{FF2B5EF4-FFF2-40B4-BE49-F238E27FC236}">
              <a16:creationId xmlns:a16="http://schemas.microsoft.com/office/drawing/2014/main" id="{723770FA-9A5F-421D-AFF2-827F8A6DFAB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2" name="TextBox 841">
          <a:extLst>
            <a:ext uri="{FF2B5EF4-FFF2-40B4-BE49-F238E27FC236}">
              <a16:creationId xmlns:a16="http://schemas.microsoft.com/office/drawing/2014/main" id="{02997DC5-CF2C-4C2E-A56C-5F1DBAE6416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3" name="TextBox 842">
          <a:extLst>
            <a:ext uri="{FF2B5EF4-FFF2-40B4-BE49-F238E27FC236}">
              <a16:creationId xmlns:a16="http://schemas.microsoft.com/office/drawing/2014/main" id="{3A17DCC9-F715-4395-8BA3-A8ACD249739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4" name="TextBox 843">
          <a:extLst>
            <a:ext uri="{FF2B5EF4-FFF2-40B4-BE49-F238E27FC236}">
              <a16:creationId xmlns:a16="http://schemas.microsoft.com/office/drawing/2014/main" id="{3C608AFD-8305-42A8-A1E0-A96C511C6A9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5" name="TextBox 844">
          <a:extLst>
            <a:ext uri="{FF2B5EF4-FFF2-40B4-BE49-F238E27FC236}">
              <a16:creationId xmlns:a16="http://schemas.microsoft.com/office/drawing/2014/main" id="{2EA75E8D-52DA-4A35-AC99-E2CA818016F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6" name="TextBox 845">
          <a:extLst>
            <a:ext uri="{FF2B5EF4-FFF2-40B4-BE49-F238E27FC236}">
              <a16:creationId xmlns:a16="http://schemas.microsoft.com/office/drawing/2014/main" id="{D0AA30FD-E772-4F7F-87DD-E16C85F0C0B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7" name="TextBox 846">
          <a:extLst>
            <a:ext uri="{FF2B5EF4-FFF2-40B4-BE49-F238E27FC236}">
              <a16:creationId xmlns:a16="http://schemas.microsoft.com/office/drawing/2014/main" id="{E546378D-10A2-4A4B-9E2F-BC910B71A6A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8" name="TextBox 847">
          <a:extLst>
            <a:ext uri="{FF2B5EF4-FFF2-40B4-BE49-F238E27FC236}">
              <a16:creationId xmlns:a16="http://schemas.microsoft.com/office/drawing/2014/main" id="{0BE8757A-4F39-4694-9B52-C183561899B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49" name="TextBox 848">
          <a:extLst>
            <a:ext uri="{FF2B5EF4-FFF2-40B4-BE49-F238E27FC236}">
              <a16:creationId xmlns:a16="http://schemas.microsoft.com/office/drawing/2014/main" id="{F500F690-08D8-4500-A575-C02489F8AD2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0" name="TextBox 849">
          <a:extLst>
            <a:ext uri="{FF2B5EF4-FFF2-40B4-BE49-F238E27FC236}">
              <a16:creationId xmlns:a16="http://schemas.microsoft.com/office/drawing/2014/main" id="{3540DB44-2969-451F-B445-3FD399F0A60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1" name="TextBox 850">
          <a:extLst>
            <a:ext uri="{FF2B5EF4-FFF2-40B4-BE49-F238E27FC236}">
              <a16:creationId xmlns:a16="http://schemas.microsoft.com/office/drawing/2014/main" id="{BC663868-B96A-49C7-B673-791239A573E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2" name="TextBox 851">
          <a:extLst>
            <a:ext uri="{FF2B5EF4-FFF2-40B4-BE49-F238E27FC236}">
              <a16:creationId xmlns:a16="http://schemas.microsoft.com/office/drawing/2014/main" id="{4BA3136F-92CF-472C-9AA0-B4BB3662646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3" name="TextBox 852">
          <a:extLst>
            <a:ext uri="{FF2B5EF4-FFF2-40B4-BE49-F238E27FC236}">
              <a16:creationId xmlns:a16="http://schemas.microsoft.com/office/drawing/2014/main" id="{05907383-6D6E-4146-9E12-AA490FCB59B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4" name="TextBox 853">
          <a:extLst>
            <a:ext uri="{FF2B5EF4-FFF2-40B4-BE49-F238E27FC236}">
              <a16:creationId xmlns:a16="http://schemas.microsoft.com/office/drawing/2014/main" id="{EB8FE315-9502-4A10-863D-051CD2BD728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5" name="TextBox 854">
          <a:extLst>
            <a:ext uri="{FF2B5EF4-FFF2-40B4-BE49-F238E27FC236}">
              <a16:creationId xmlns:a16="http://schemas.microsoft.com/office/drawing/2014/main" id="{5B7A9DE9-8E54-4865-B70A-4F674934EF1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6" name="TextBox 855">
          <a:extLst>
            <a:ext uri="{FF2B5EF4-FFF2-40B4-BE49-F238E27FC236}">
              <a16:creationId xmlns:a16="http://schemas.microsoft.com/office/drawing/2014/main" id="{43FA7754-3BA0-4C5A-8F75-CE1A9E67F0F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7" name="TextBox 856">
          <a:extLst>
            <a:ext uri="{FF2B5EF4-FFF2-40B4-BE49-F238E27FC236}">
              <a16:creationId xmlns:a16="http://schemas.microsoft.com/office/drawing/2014/main" id="{B8AFB826-71C1-4D07-81E9-E37B832BE4D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8" name="TextBox 857">
          <a:extLst>
            <a:ext uri="{FF2B5EF4-FFF2-40B4-BE49-F238E27FC236}">
              <a16:creationId xmlns:a16="http://schemas.microsoft.com/office/drawing/2014/main" id="{636EF37F-1659-49C1-B762-AE3A10B9CDF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59" name="TextBox 858">
          <a:extLst>
            <a:ext uri="{FF2B5EF4-FFF2-40B4-BE49-F238E27FC236}">
              <a16:creationId xmlns:a16="http://schemas.microsoft.com/office/drawing/2014/main" id="{D468612A-A911-45DA-958F-7BEAE971FCE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0" name="TextBox 859">
          <a:extLst>
            <a:ext uri="{FF2B5EF4-FFF2-40B4-BE49-F238E27FC236}">
              <a16:creationId xmlns:a16="http://schemas.microsoft.com/office/drawing/2014/main" id="{FCE1F2E4-155B-4E27-9E9F-43B376496CE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1" name="TextBox 860">
          <a:extLst>
            <a:ext uri="{FF2B5EF4-FFF2-40B4-BE49-F238E27FC236}">
              <a16:creationId xmlns:a16="http://schemas.microsoft.com/office/drawing/2014/main" id="{036E3CDF-6BB1-4ADD-8E8C-017D761D0EE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2" name="TextBox 861">
          <a:extLst>
            <a:ext uri="{FF2B5EF4-FFF2-40B4-BE49-F238E27FC236}">
              <a16:creationId xmlns:a16="http://schemas.microsoft.com/office/drawing/2014/main" id="{1636F14E-DE20-418C-A766-FFA60705243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3" name="TextBox 862">
          <a:extLst>
            <a:ext uri="{FF2B5EF4-FFF2-40B4-BE49-F238E27FC236}">
              <a16:creationId xmlns:a16="http://schemas.microsoft.com/office/drawing/2014/main" id="{008BB76B-F1DF-4A76-BA04-53895104D7A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4" name="TextBox 863">
          <a:extLst>
            <a:ext uri="{FF2B5EF4-FFF2-40B4-BE49-F238E27FC236}">
              <a16:creationId xmlns:a16="http://schemas.microsoft.com/office/drawing/2014/main" id="{762EA890-8B88-48C1-9C9B-AD625FCE7F9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5" name="TextBox 864">
          <a:extLst>
            <a:ext uri="{FF2B5EF4-FFF2-40B4-BE49-F238E27FC236}">
              <a16:creationId xmlns:a16="http://schemas.microsoft.com/office/drawing/2014/main" id="{E0D5E03B-6668-4CE1-8015-EF1AE5B7432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6" name="TextBox 865">
          <a:extLst>
            <a:ext uri="{FF2B5EF4-FFF2-40B4-BE49-F238E27FC236}">
              <a16:creationId xmlns:a16="http://schemas.microsoft.com/office/drawing/2014/main" id="{A65A94D3-28AB-47DF-8CF1-3EA5D2510AD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7" name="TextBox 866">
          <a:extLst>
            <a:ext uri="{FF2B5EF4-FFF2-40B4-BE49-F238E27FC236}">
              <a16:creationId xmlns:a16="http://schemas.microsoft.com/office/drawing/2014/main" id="{4569F907-6C8A-4A98-BB5E-EF45B95977C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8" name="TextBox 867">
          <a:extLst>
            <a:ext uri="{FF2B5EF4-FFF2-40B4-BE49-F238E27FC236}">
              <a16:creationId xmlns:a16="http://schemas.microsoft.com/office/drawing/2014/main" id="{41126851-F429-4860-9F96-0956122A54B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69" name="TextBox 868">
          <a:extLst>
            <a:ext uri="{FF2B5EF4-FFF2-40B4-BE49-F238E27FC236}">
              <a16:creationId xmlns:a16="http://schemas.microsoft.com/office/drawing/2014/main" id="{32543807-4561-480E-A0B3-A2B91862E8D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0" name="TextBox 869">
          <a:extLst>
            <a:ext uri="{FF2B5EF4-FFF2-40B4-BE49-F238E27FC236}">
              <a16:creationId xmlns:a16="http://schemas.microsoft.com/office/drawing/2014/main" id="{CD40C7FD-6AA4-48F0-BD41-D1DED31A013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1" name="TextBox 870">
          <a:extLst>
            <a:ext uri="{FF2B5EF4-FFF2-40B4-BE49-F238E27FC236}">
              <a16:creationId xmlns:a16="http://schemas.microsoft.com/office/drawing/2014/main" id="{F0109829-08AA-405E-ADB6-CCE7F766D8C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2" name="TextBox 871">
          <a:extLst>
            <a:ext uri="{FF2B5EF4-FFF2-40B4-BE49-F238E27FC236}">
              <a16:creationId xmlns:a16="http://schemas.microsoft.com/office/drawing/2014/main" id="{1526935D-B413-45AD-859A-94885714D62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3" name="TextBox 872">
          <a:extLst>
            <a:ext uri="{FF2B5EF4-FFF2-40B4-BE49-F238E27FC236}">
              <a16:creationId xmlns:a16="http://schemas.microsoft.com/office/drawing/2014/main" id="{7243E092-ADD5-450B-A6BF-8388E2E4271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4" name="TextBox 873">
          <a:extLst>
            <a:ext uri="{FF2B5EF4-FFF2-40B4-BE49-F238E27FC236}">
              <a16:creationId xmlns:a16="http://schemas.microsoft.com/office/drawing/2014/main" id="{A078A556-B101-4DB6-9649-0F131DF4502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5" name="TextBox 874">
          <a:extLst>
            <a:ext uri="{FF2B5EF4-FFF2-40B4-BE49-F238E27FC236}">
              <a16:creationId xmlns:a16="http://schemas.microsoft.com/office/drawing/2014/main" id="{78815F35-5494-4609-855E-A108A33A7A5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6" name="TextBox 875">
          <a:extLst>
            <a:ext uri="{FF2B5EF4-FFF2-40B4-BE49-F238E27FC236}">
              <a16:creationId xmlns:a16="http://schemas.microsoft.com/office/drawing/2014/main" id="{9B4CAADE-6C08-4EFE-B166-0A17F2141FD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7" name="TextBox 876">
          <a:extLst>
            <a:ext uri="{FF2B5EF4-FFF2-40B4-BE49-F238E27FC236}">
              <a16:creationId xmlns:a16="http://schemas.microsoft.com/office/drawing/2014/main" id="{E2AC6E44-3396-48C2-B85F-696EBC4B5A7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8" name="TextBox 877">
          <a:extLst>
            <a:ext uri="{FF2B5EF4-FFF2-40B4-BE49-F238E27FC236}">
              <a16:creationId xmlns:a16="http://schemas.microsoft.com/office/drawing/2014/main" id="{E052B2E0-34A3-48C6-852B-911C1557AE6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79" name="TextBox 878">
          <a:extLst>
            <a:ext uri="{FF2B5EF4-FFF2-40B4-BE49-F238E27FC236}">
              <a16:creationId xmlns:a16="http://schemas.microsoft.com/office/drawing/2014/main" id="{71023A85-D9F6-4354-BDCA-0615F009642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0" name="TextBox 879">
          <a:extLst>
            <a:ext uri="{FF2B5EF4-FFF2-40B4-BE49-F238E27FC236}">
              <a16:creationId xmlns:a16="http://schemas.microsoft.com/office/drawing/2014/main" id="{7B87983F-AB0E-409D-9C7C-3F3DCAAAA39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1" name="TextBox 880">
          <a:extLst>
            <a:ext uri="{FF2B5EF4-FFF2-40B4-BE49-F238E27FC236}">
              <a16:creationId xmlns:a16="http://schemas.microsoft.com/office/drawing/2014/main" id="{53EBCCD9-D6BA-45EA-B09D-EA0AD9274D77}"/>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2" name="TextBox 881">
          <a:extLst>
            <a:ext uri="{FF2B5EF4-FFF2-40B4-BE49-F238E27FC236}">
              <a16:creationId xmlns:a16="http://schemas.microsoft.com/office/drawing/2014/main" id="{A0405F00-A65E-4FD5-BB4E-6F84D0A3CE9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3" name="TextBox 882">
          <a:extLst>
            <a:ext uri="{FF2B5EF4-FFF2-40B4-BE49-F238E27FC236}">
              <a16:creationId xmlns:a16="http://schemas.microsoft.com/office/drawing/2014/main" id="{B219CFBC-6BB9-4147-B9D1-1C1D1A501E1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4" name="TextBox 883">
          <a:extLst>
            <a:ext uri="{FF2B5EF4-FFF2-40B4-BE49-F238E27FC236}">
              <a16:creationId xmlns:a16="http://schemas.microsoft.com/office/drawing/2014/main" id="{1FF1F763-638F-447C-B27B-089F4DA6A67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5" name="TextBox 884">
          <a:extLst>
            <a:ext uri="{FF2B5EF4-FFF2-40B4-BE49-F238E27FC236}">
              <a16:creationId xmlns:a16="http://schemas.microsoft.com/office/drawing/2014/main" id="{70F1C817-C90A-4594-B96B-D926380C2CFC}"/>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6" name="TextBox 885">
          <a:extLst>
            <a:ext uri="{FF2B5EF4-FFF2-40B4-BE49-F238E27FC236}">
              <a16:creationId xmlns:a16="http://schemas.microsoft.com/office/drawing/2014/main" id="{3EC26938-3EBA-4746-88B1-A50A36627DC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7" name="TextBox 886">
          <a:extLst>
            <a:ext uri="{FF2B5EF4-FFF2-40B4-BE49-F238E27FC236}">
              <a16:creationId xmlns:a16="http://schemas.microsoft.com/office/drawing/2014/main" id="{C8311FB9-6B2E-4C47-98B3-3E901B55D9D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8" name="TextBox 887">
          <a:extLst>
            <a:ext uri="{FF2B5EF4-FFF2-40B4-BE49-F238E27FC236}">
              <a16:creationId xmlns:a16="http://schemas.microsoft.com/office/drawing/2014/main" id="{FB511B2F-CC6B-4285-B8B0-E75E8A92BBC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89" name="TextBox 888">
          <a:extLst>
            <a:ext uri="{FF2B5EF4-FFF2-40B4-BE49-F238E27FC236}">
              <a16:creationId xmlns:a16="http://schemas.microsoft.com/office/drawing/2014/main" id="{7D6C8B52-6C4C-48CE-912B-EBC76ED5CCB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0" name="TextBox 889">
          <a:extLst>
            <a:ext uri="{FF2B5EF4-FFF2-40B4-BE49-F238E27FC236}">
              <a16:creationId xmlns:a16="http://schemas.microsoft.com/office/drawing/2014/main" id="{3A96BE12-7CD1-441B-BC2F-42AC683C53A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1" name="TextBox 890">
          <a:extLst>
            <a:ext uri="{FF2B5EF4-FFF2-40B4-BE49-F238E27FC236}">
              <a16:creationId xmlns:a16="http://schemas.microsoft.com/office/drawing/2014/main" id="{1069F7B5-9E83-4090-9071-8380123CBA0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2" name="TextBox 891">
          <a:extLst>
            <a:ext uri="{FF2B5EF4-FFF2-40B4-BE49-F238E27FC236}">
              <a16:creationId xmlns:a16="http://schemas.microsoft.com/office/drawing/2014/main" id="{26F66E3E-EF68-45CB-A808-2685B908076F}"/>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3" name="TextBox 892">
          <a:extLst>
            <a:ext uri="{FF2B5EF4-FFF2-40B4-BE49-F238E27FC236}">
              <a16:creationId xmlns:a16="http://schemas.microsoft.com/office/drawing/2014/main" id="{5E5476FC-319F-4EC0-B10E-5D807C7EED0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4" name="TextBox 893">
          <a:extLst>
            <a:ext uri="{FF2B5EF4-FFF2-40B4-BE49-F238E27FC236}">
              <a16:creationId xmlns:a16="http://schemas.microsoft.com/office/drawing/2014/main" id="{259F42C1-47DC-40EA-BFD1-FCC66C4EF32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5" name="TextBox 894">
          <a:extLst>
            <a:ext uri="{FF2B5EF4-FFF2-40B4-BE49-F238E27FC236}">
              <a16:creationId xmlns:a16="http://schemas.microsoft.com/office/drawing/2014/main" id="{FD8E3EA8-C6CE-4DF2-8878-AF171912030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6" name="TextBox 895">
          <a:extLst>
            <a:ext uri="{FF2B5EF4-FFF2-40B4-BE49-F238E27FC236}">
              <a16:creationId xmlns:a16="http://schemas.microsoft.com/office/drawing/2014/main" id="{3FB42D7B-B011-462B-8293-A66C6DA0E03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7" name="TextBox 896">
          <a:extLst>
            <a:ext uri="{FF2B5EF4-FFF2-40B4-BE49-F238E27FC236}">
              <a16:creationId xmlns:a16="http://schemas.microsoft.com/office/drawing/2014/main" id="{BFD386F3-C957-4B82-B14A-8CB91B7A930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8" name="TextBox 897">
          <a:extLst>
            <a:ext uri="{FF2B5EF4-FFF2-40B4-BE49-F238E27FC236}">
              <a16:creationId xmlns:a16="http://schemas.microsoft.com/office/drawing/2014/main" id="{5264E981-E195-4EEE-85B9-27DD9604E30E}"/>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899" name="TextBox 898">
          <a:extLst>
            <a:ext uri="{FF2B5EF4-FFF2-40B4-BE49-F238E27FC236}">
              <a16:creationId xmlns:a16="http://schemas.microsoft.com/office/drawing/2014/main" id="{AD7141B0-2042-4FE5-9CF7-8DBCDF384929}"/>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0" name="TextBox 899">
          <a:extLst>
            <a:ext uri="{FF2B5EF4-FFF2-40B4-BE49-F238E27FC236}">
              <a16:creationId xmlns:a16="http://schemas.microsoft.com/office/drawing/2014/main" id="{B077A1BD-C776-41CC-B714-C8EB21D4A02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1" name="TextBox 900">
          <a:extLst>
            <a:ext uri="{FF2B5EF4-FFF2-40B4-BE49-F238E27FC236}">
              <a16:creationId xmlns:a16="http://schemas.microsoft.com/office/drawing/2014/main" id="{908173A1-B503-4621-8329-E0F6D55E29B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2" name="TextBox 901">
          <a:extLst>
            <a:ext uri="{FF2B5EF4-FFF2-40B4-BE49-F238E27FC236}">
              <a16:creationId xmlns:a16="http://schemas.microsoft.com/office/drawing/2014/main" id="{B3B1477A-14EA-4858-AB96-F40993001B9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3" name="TextBox 902">
          <a:extLst>
            <a:ext uri="{FF2B5EF4-FFF2-40B4-BE49-F238E27FC236}">
              <a16:creationId xmlns:a16="http://schemas.microsoft.com/office/drawing/2014/main" id="{208F662B-AA3B-473F-8F9D-3DB7A4C13C8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4" name="TextBox 903">
          <a:extLst>
            <a:ext uri="{FF2B5EF4-FFF2-40B4-BE49-F238E27FC236}">
              <a16:creationId xmlns:a16="http://schemas.microsoft.com/office/drawing/2014/main" id="{C49B0211-4E65-4146-8964-A07CFA0B7B9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5" name="TextBox 904">
          <a:extLst>
            <a:ext uri="{FF2B5EF4-FFF2-40B4-BE49-F238E27FC236}">
              <a16:creationId xmlns:a16="http://schemas.microsoft.com/office/drawing/2014/main" id="{072CEC20-DFB5-4362-AA9F-58B0C1DC5C81}"/>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6" name="TextBox 905">
          <a:extLst>
            <a:ext uri="{FF2B5EF4-FFF2-40B4-BE49-F238E27FC236}">
              <a16:creationId xmlns:a16="http://schemas.microsoft.com/office/drawing/2014/main" id="{C3DFEC2C-21B4-44AE-A92D-31C9A072970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7" name="TextBox 906">
          <a:extLst>
            <a:ext uri="{FF2B5EF4-FFF2-40B4-BE49-F238E27FC236}">
              <a16:creationId xmlns:a16="http://schemas.microsoft.com/office/drawing/2014/main" id="{3261AE70-1E29-4AF3-AF46-1A86D88CF6A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8" name="TextBox 907">
          <a:extLst>
            <a:ext uri="{FF2B5EF4-FFF2-40B4-BE49-F238E27FC236}">
              <a16:creationId xmlns:a16="http://schemas.microsoft.com/office/drawing/2014/main" id="{89E3B94C-44E2-4E6A-999D-4C67031E3EC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09" name="TextBox 908">
          <a:extLst>
            <a:ext uri="{FF2B5EF4-FFF2-40B4-BE49-F238E27FC236}">
              <a16:creationId xmlns:a16="http://schemas.microsoft.com/office/drawing/2014/main" id="{017F62CD-51C7-4925-9406-6919595AF63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0" name="TextBox 909">
          <a:extLst>
            <a:ext uri="{FF2B5EF4-FFF2-40B4-BE49-F238E27FC236}">
              <a16:creationId xmlns:a16="http://schemas.microsoft.com/office/drawing/2014/main" id="{D86EF27C-4CA9-4039-BD0F-37839138C84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1" name="TextBox 910">
          <a:extLst>
            <a:ext uri="{FF2B5EF4-FFF2-40B4-BE49-F238E27FC236}">
              <a16:creationId xmlns:a16="http://schemas.microsoft.com/office/drawing/2014/main" id="{635DA5CF-81BF-444D-A086-9D4852E12BBB}"/>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2" name="TextBox 911">
          <a:extLst>
            <a:ext uri="{FF2B5EF4-FFF2-40B4-BE49-F238E27FC236}">
              <a16:creationId xmlns:a16="http://schemas.microsoft.com/office/drawing/2014/main" id="{7E66CB7F-6A34-4F22-9B3B-31532DF4D0E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3" name="TextBox 912">
          <a:extLst>
            <a:ext uri="{FF2B5EF4-FFF2-40B4-BE49-F238E27FC236}">
              <a16:creationId xmlns:a16="http://schemas.microsoft.com/office/drawing/2014/main" id="{FA0AD7E9-F4A0-4705-A963-CFCBA1C36AC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4" name="TextBox 913">
          <a:extLst>
            <a:ext uri="{FF2B5EF4-FFF2-40B4-BE49-F238E27FC236}">
              <a16:creationId xmlns:a16="http://schemas.microsoft.com/office/drawing/2014/main" id="{6AF5EF43-74F3-4361-9155-06928E9CDA63}"/>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5" name="TextBox 914">
          <a:extLst>
            <a:ext uri="{FF2B5EF4-FFF2-40B4-BE49-F238E27FC236}">
              <a16:creationId xmlns:a16="http://schemas.microsoft.com/office/drawing/2014/main" id="{00D50F2C-3C3F-4204-A798-2E889E90A93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6" name="TextBox 915">
          <a:extLst>
            <a:ext uri="{FF2B5EF4-FFF2-40B4-BE49-F238E27FC236}">
              <a16:creationId xmlns:a16="http://schemas.microsoft.com/office/drawing/2014/main" id="{335F4DEF-82F4-4B2B-8948-9F504D90F6E5}"/>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7" name="TextBox 916">
          <a:extLst>
            <a:ext uri="{FF2B5EF4-FFF2-40B4-BE49-F238E27FC236}">
              <a16:creationId xmlns:a16="http://schemas.microsoft.com/office/drawing/2014/main" id="{16ED1D95-4A41-4A3D-BCA6-9C313497FD04}"/>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8" name="TextBox 917">
          <a:extLst>
            <a:ext uri="{FF2B5EF4-FFF2-40B4-BE49-F238E27FC236}">
              <a16:creationId xmlns:a16="http://schemas.microsoft.com/office/drawing/2014/main" id="{6BB681B8-E18A-4924-A36A-729D2E85B37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19" name="TextBox 918">
          <a:extLst>
            <a:ext uri="{FF2B5EF4-FFF2-40B4-BE49-F238E27FC236}">
              <a16:creationId xmlns:a16="http://schemas.microsoft.com/office/drawing/2014/main" id="{57293067-B77D-4952-AA52-47441B56D3A8}"/>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0" name="TextBox 919">
          <a:extLst>
            <a:ext uri="{FF2B5EF4-FFF2-40B4-BE49-F238E27FC236}">
              <a16:creationId xmlns:a16="http://schemas.microsoft.com/office/drawing/2014/main" id="{1682261B-B7E3-4D10-8099-5798C1F9ACEA}"/>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1" name="TextBox 920">
          <a:extLst>
            <a:ext uri="{FF2B5EF4-FFF2-40B4-BE49-F238E27FC236}">
              <a16:creationId xmlns:a16="http://schemas.microsoft.com/office/drawing/2014/main" id="{01C43DB1-3157-43E2-B68E-6024DBD34852}"/>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2" name="TextBox 921">
          <a:extLst>
            <a:ext uri="{FF2B5EF4-FFF2-40B4-BE49-F238E27FC236}">
              <a16:creationId xmlns:a16="http://schemas.microsoft.com/office/drawing/2014/main" id="{D4932D4D-1A03-4433-94DC-E5FB5D1EBF5D}"/>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3" name="TextBox 922">
          <a:extLst>
            <a:ext uri="{FF2B5EF4-FFF2-40B4-BE49-F238E27FC236}">
              <a16:creationId xmlns:a16="http://schemas.microsoft.com/office/drawing/2014/main" id="{A514A783-4975-4610-A4B2-0C13018C7E96}"/>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4" name="TextBox 923">
          <a:extLst>
            <a:ext uri="{FF2B5EF4-FFF2-40B4-BE49-F238E27FC236}">
              <a16:creationId xmlns:a16="http://schemas.microsoft.com/office/drawing/2014/main" id="{205B5F63-CA97-4EFD-AFE8-C5BDE6F18EA0}"/>
            </a:ext>
          </a:extLst>
        </xdr:cNvPr>
        <xdr:cNvSpPr txBox="1"/>
      </xdr:nvSpPr>
      <xdr:spPr>
        <a:xfrm>
          <a:off x="19414374" y="116662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13854</xdr:colOff>
      <xdr:row>23</xdr:row>
      <xdr:rowOff>0</xdr:rowOff>
    </xdr:from>
    <xdr:ext cx="184731" cy="264560"/>
    <xdr:sp macro="" textlink="">
      <xdr:nvSpPr>
        <xdr:cNvPr id="925" name="TextBox 924">
          <a:extLst>
            <a:ext uri="{FF2B5EF4-FFF2-40B4-BE49-F238E27FC236}">
              <a16:creationId xmlns:a16="http://schemas.microsoft.com/office/drawing/2014/main" id="{B493D5AE-37C5-4C46-BAF6-5961B5B56AA5}"/>
            </a:ext>
          </a:extLst>
        </xdr:cNvPr>
        <xdr:cNvSpPr txBox="1"/>
      </xdr:nvSpPr>
      <xdr:spPr>
        <a:xfrm>
          <a:off x="17905614" y="11818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6" name="TextBox 925">
          <a:extLst>
            <a:ext uri="{FF2B5EF4-FFF2-40B4-BE49-F238E27FC236}">
              <a16:creationId xmlns:a16="http://schemas.microsoft.com/office/drawing/2014/main" id="{1C98D146-4764-4806-89B7-285569C6F431}"/>
            </a:ext>
          </a:extLst>
        </xdr:cNvPr>
        <xdr:cNvSpPr txBox="1"/>
      </xdr:nvSpPr>
      <xdr:spPr>
        <a:xfrm>
          <a:off x="19414374" y="11818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17</xdr:col>
      <xdr:colOff>13854</xdr:colOff>
      <xdr:row>23</xdr:row>
      <xdr:rowOff>0</xdr:rowOff>
    </xdr:from>
    <xdr:ext cx="184731" cy="264560"/>
    <xdr:sp macro="" textlink="">
      <xdr:nvSpPr>
        <xdr:cNvPr id="927" name="TextBox 926">
          <a:extLst>
            <a:ext uri="{FF2B5EF4-FFF2-40B4-BE49-F238E27FC236}">
              <a16:creationId xmlns:a16="http://schemas.microsoft.com/office/drawing/2014/main" id="{305BA850-74F0-429B-8FB4-145A1FA98369}"/>
            </a:ext>
          </a:extLst>
        </xdr:cNvPr>
        <xdr:cNvSpPr txBox="1"/>
      </xdr:nvSpPr>
      <xdr:spPr>
        <a:xfrm>
          <a:off x="17905614" y="11818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8" name="TextBox 927">
          <a:extLst>
            <a:ext uri="{FF2B5EF4-FFF2-40B4-BE49-F238E27FC236}">
              <a16:creationId xmlns:a16="http://schemas.microsoft.com/office/drawing/2014/main" id="{CC03CA55-7033-4E40-B43B-1CEFECD12119}"/>
            </a:ext>
          </a:extLst>
        </xdr:cNvPr>
        <xdr:cNvSpPr txBox="1"/>
      </xdr:nvSpPr>
      <xdr:spPr>
        <a:xfrm>
          <a:off x="19414374" y="11818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18</xdr:col>
      <xdr:colOff>13854</xdr:colOff>
      <xdr:row>23</xdr:row>
      <xdr:rowOff>0</xdr:rowOff>
    </xdr:from>
    <xdr:ext cx="184731" cy="264560"/>
    <xdr:sp macro="" textlink="">
      <xdr:nvSpPr>
        <xdr:cNvPr id="929" name="TextBox 928">
          <a:extLst>
            <a:ext uri="{FF2B5EF4-FFF2-40B4-BE49-F238E27FC236}">
              <a16:creationId xmlns:a16="http://schemas.microsoft.com/office/drawing/2014/main" id="{C509F332-F944-4FC9-98C1-97BB3397236B}"/>
            </a:ext>
          </a:extLst>
        </xdr:cNvPr>
        <xdr:cNvSpPr txBox="1"/>
      </xdr:nvSpPr>
      <xdr:spPr>
        <a:xfrm>
          <a:off x="19414374" y="11818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6</xdr:row>
      <xdr:rowOff>152400</xdr:rowOff>
    </xdr:from>
    <xdr:ext cx="184731" cy="264560"/>
    <xdr:sp macro="" textlink="">
      <xdr:nvSpPr>
        <xdr:cNvPr id="930" name="TextBox 929">
          <a:extLst>
            <a:ext uri="{FF2B5EF4-FFF2-40B4-BE49-F238E27FC236}">
              <a16:creationId xmlns:a16="http://schemas.microsoft.com/office/drawing/2014/main" id="{41304C6D-E359-4A5C-9B9C-77D971C65487}"/>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931" name="TextBox 930">
          <a:extLst>
            <a:ext uri="{FF2B5EF4-FFF2-40B4-BE49-F238E27FC236}">
              <a16:creationId xmlns:a16="http://schemas.microsoft.com/office/drawing/2014/main" id="{F5317A88-4C9A-416A-B3B7-1F6D1451A2C8}"/>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932" name="TextBox 931">
          <a:extLst>
            <a:ext uri="{FF2B5EF4-FFF2-40B4-BE49-F238E27FC236}">
              <a16:creationId xmlns:a16="http://schemas.microsoft.com/office/drawing/2014/main" id="{FA5C0694-E289-4C7B-BE7A-49408626F33A}"/>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933" name="TextBox 932">
          <a:extLst>
            <a:ext uri="{FF2B5EF4-FFF2-40B4-BE49-F238E27FC236}">
              <a16:creationId xmlns:a16="http://schemas.microsoft.com/office/drawing/2014/main" id="{17191B33-BE76-457D-937F-12E34D354FF5}"/>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34" name="TextBox 933">
          <a:extLst>
            <a:ext uri="{FF2B5EF4-FFF2-40B4-BE49-F238E27FC236}">
              <a16:creationId xmlns:a16="http://schemas.microsoft.com/office/drawing/2014/main" id="{B1237A03-82B5-421C-B948-39CFAEA555A0}"/>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0</xdr:rowOff>
    </xdr:from>
    <xdr:ext cx="184731" cy="264560"/>
    <xdr:sp macro="" textlink="">
      <xdr:nvSpPr>
        <xdr:cNvPr id="935" name="TextBox 934">
          <a:extLst>
            <a:ext uri="{FF2B5EF4-FFF2-40B4-BE49-F238E27FC236}">
              <a16:creationId xmlns:a16="http://schemas.microsoft.com/office/drawing/2014/main" id="{37788392-3AF5-40ED-8516-BB4895C7E712}"/>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36" name="TextBox 935">
          <a:extLst>
            <a:ext uri="{FF2B5EF4-FFF2-40B4-BE49-F238E27FC236}">
              <a16:creationId xmlns:a16="http://schemas.microsoft.com/office/drawing/2014/main" id="{92E16A22-C61A-498D-B0F7-A17DB7BCBCF6}"/>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937" name="TextBox 936">
          <a:extLst>
            <a:ext uri="{FF2B5EF4-FFF2-40B4-BE49-F238E27FC236}">
              <a16:creationId xmlns:a16="http://schemas.microsoft.com/office/drawing/2014/main" id="{8585A003-3009-4EC3-B73B-59CAB9E01BEF}"/>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38" name="TextBox 937">
          <a:extLst>
            <a:ext uri="{FF2B5EF4-FFF2-40B4-BE49-F238E27FC236}">
              <a16:creationId xmlns:a16="http://schemas.microsoft.com/office/drawing/2014/main" id="{A4970AC0-78FF-465B-B848-61D4542BD67D}"/>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939" name="TextBox 938">
          <a:extLst>
            <a:ext uri="{FF2B5EF4-FFF2-40B4-BE49-F238E27FC236}">
              <a16:creationId xmlns:a16="http://schemas.microsoft.com/office/drawing/2014/main" id="{FAF6CE97-F11C-482B-B606-776714BDC4AB}"/>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40" name="TextBox 939">
          <a:extLst>
            <a:ext uri="{FF2B5EF4-FFF2-40B4-BE49-F238E27FC236}">
              <a16:creationId xmlns:a16="http://schemas.microsoft.com/office/drawing/2014/main" id="{6B8A038B-B88C-4604-B69E-B23112765205}"/>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941" name="TextBox 940">
          <a:extLst>
            <a:ext uri="{FF2B5EF4-FFF2-40B4-BE49-F238E27FC236}">
              <a16:creationId xmlns:a16="http://schemas.microsoft.com/office/drawing/2014/main" id="{2847F0B8-90D5-4378-A8A0-6F01C24B1E20}"/>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42" name="TextBox 941">
          <a:extLst>
            <a:ext uri="{FF2B5EF4-FFF2-40B4-BE49-F238E27FC236}">
              <a16:creationId xmlns:a16="http://schemas.microsoft.com/office/drawing/2014/main" id="{193E4575-858C-4914-A65A-97C7547AD81F}"/>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943" name="TextBox 942">
          <a:extLst>
            <a:ext uri="{FF2B5EF4-FFF2-40B4-BE49-F238E27FC236}">
              <a16:creationId xmlns:a16="http://schemas.microsoft.com/office/drawing/2014/main" id="{7CA01372-9273-461A-9406-B39DEEB1A9A3}"/>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944" name="TextBox 943">
          <a:extLst>
            <a:ext uri="{FF2B5EF4-FFF2-40B4-BE49-F238E27FC236}">
              <a16:creationId xmlns:a16="http://schemas.microsoft.com/office/drawing/2014/main" id="{17A128C0-4B74-483B-BD70-F0D6CE44898A}"/>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945" name="TextBox 944">
          <a:extLst>
            <a:ext uri="{FF2B5EF4-FFF2-40B4-BE49-F238E27FC236}">
              <a16:creationId xmlns:a16="http://schemas.microsoft.com/office/drawing/2014/main" id="{B7E51B9B-D036-43D0-AF5F-1BB9499963B2}"/>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946" name="TextBox 945">
          <a:extLst>
            <a:ext uri="{FF2B5EF4-FFF2-40B4-BE49-F238E27FC236}">
              <a16:creationId xmlns:a16="http://schemas.microsoft.com/office/drawing/2014/main" id="{CBAD1C70-115F-4294-B1A8-EA2C3C2FEBF0}"/>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947" name="TextBox 946">
          <a:extLst>
            <a:ext uri="{FF2B5EF4-FFF2-40B4-BE49-F238E27FC236}">
              <a16:creationId xmlns:a16="http://schemas.microsoft.com/office/drawing/2014/main" id="{DD7F865F-7C55-4AB5-B4BF-D6BC93CA9240}"/>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948" name="TextBox 947">
          <a:extLst>
            <a:ext uri="{FF2B5EF4-FFF2-40B4-BE49-F238E27FC236}">
              <a16:creationId xmlns:a16="http://schemas.microsoft.com/office/drawing/2014/main" id="{B6F2DC94-5408-45E8-93F3-FF205C1E3005}"/>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949" name="TextBox 948">
          <a:extLst>
            <a:ext uri="{FF2B5EF4-FFF2-40B4-BE49-F238E27FC236}">
              <a16:creationId xmlns:a16="http://schemas.microsoft.com/office/drawing/2014/main" id="{AF7E3BE9-8BB7-4263-8B92-F69747F3CCD7}"/>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950" name="TextBox 949">
          <a:extLst>
            <a:ext uri="{FF2B5EF4-FFF2-40B4-BE49-F238E27FC236}">
              <a16:creationId xmlns:a16="http://schemas.microsoft.com/office/drawing/2014/main" id="{EC62EE43-DC9F-4CEF-8157-EDB4E8FE3005}"/>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951" name="TextBox 950">
          <a:extLst>
            <a:ext uri="{FF2B5EF4-FFF2-40B4-BE49-F238E27FC236}">
              <a16:creationId xmlns:a16="http://schemas.microsoft.com/office/drawing/2014/main" id="{5FD7AB25-1D31-4357-A027-66BADEF7C658}"/>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952" name="TextBox 951">
          <a:extLst>
            <a:ext uri="{FF2B5EF4-FFF2-40B4-BE49-F238E27FC236}">
              <a16:creationId xmlns:a16="http://schemas.microsoft.com/office/drawing/2014/main" id="{8BE29717-F87F-4DF8-9351-F57DA25991BD}"/>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953" name="TextBox 952">
          <a:extLst>
            <a:ext uri="{FF2B5EF4-FFF2-40B4-BE49-F238E27FC236}">
              <a16:creationId xmlns:a16="http://schemas.microsoft.com/office/drawing/2014/main" id="{5246FA3E-81C9-4BA7-8873-9973FE5FA2D3}"/>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954" name="TextBox 953">
          <a:extLst>
            <a:ext uri="{FF2B5EF4-FFF2-40B4-BE49-F238E27FC236}">
              <a16:creationId xmlns:a16="http://schemas.microsoft.com/office/drawing/2014/main" id="{36F9882E-4513-4005-A0AD-88A0798B4B84}"/>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54</xdr:row>
      <xdr:rowOff>152400</xdr:rowOff>
    </xdr:from>
    <xdr:ext cx="184731" cy="264560"/>
    <xdr:sp macro="" textlink="">
      <xdr:nvSpPr>
        <xdr:cNvPr id="955" name="TextBox 954">
          <a:extLst>
            <a:ext uri="{FF2B5EF4-FFF2-40B4-BE49-F238E27FC236}">
              <a16:creationId xmlns:a16="http://schemas.microsoft.com/office/drawing/2014/main" id="{DB498792-5EBC-46C2-892B-70A77E59B241}"/>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6</xdr:row>
      <xdr:rowOff>152400</xdr:rowOff>
    </xdr:from>
    <xdr:ext cx="184731" cy="264560"/>
    <xdr:sp macro="" textlink="">
      <xdr:nvSpPr>
        <xdr:cNvPr id="956" name="TextBox 955">
          <a:extLst>
            <a:ext uri="{FF2B5EF4-FFF2-40B4-BE49-F238E27FC236}">
              <a16:creationId xmlns:a16="http://schemas.microsoft.com/office/drawing/2014/main" id="{0D8E2E0F-24AC-43F4-A8AC-C15FE7993671}"/>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957" name="TextBox 956">
          <a:extLst>
            <a:ext uri="{FF2B5EF4-FFF2-40B4-BE49-F238E27FC236}">
              <a16:creationId xmlns:a16="http://schemas.microsoft.com/office/drawing/2014/main" id="{8BDB9792-A57F-4FE1-8542-12E6CA2D2EC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958" name="TextBox 957">
          <a:extLst>
            <a:ext uri="{FF2B5EF4-FFF2-40B4-BE49-F238E27FC236}">
              <a16:creationId xmlns:a16="http://schemas.microsoft.com/office/drawing/2014/main" id="{A0131710-7420-460D-84FF-548F6FA8663B}"/>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959" name="TextBox 958">
          <a:extLst>
            <a:ext uri="{FF2B5EF4-FFF2-40B4-BE49-F238E27FC236}">
              <a16:creationId xmlns:a16="http://schemas.microsoft.com/office/drawing/2014/main" id="{9FF9016E-61A1-4F6A-BA49-BB7015BD0947}"/>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960" name="TextBox 959">
          <a:extLst>
            <a:ext uri="{FF2B5EF4-FFF2-40B4-BE49-F238E27FC236}">
              <a16:creationId xmlns:a16="http://schemas.microsoft.com/office/drawing/2014/main" id="{01FB980A-0646-4709-8AD8-79DB705E27CA}"/>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961" name="TextBox 960">
          <a:extLst>
            <a:ext uri="{FF2B5EF4-FFF2-40B4-BE49-F238E27FC236}">
              <a16:creationId xmlns:a16="http://schemas.microsoft.com/office/drawing/2014/main" id="{4715F661-AF88-4EFB-A2BE-35E924133C64}"/>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962" name="TextBox 961">
          <a:extLst>
            <a:ext uri="{FF2B5EF4-FFF2-40B4-BE49-F238E27FC236}">
              <a16:creationId xmlns:a16="http://schemas.microsoft.com/office/drawing/2014/main" id="{3AE3CEBF-AE90-4045-96B7-6E42D4D5F711}"/>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963" name="TextBox 962">
          <a:extLst>
            <a:ext uri="{FF2B5EF4-FFF2-40B4-BE49-F238E27FC236}">
              <a16:creationId xmlns:a16="http://schemas.microsoft.com/office/drawing/2014/main" id="{B78E40E6-8FF7-4B44-A9EB-AB6C66FE1D5B}"/>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964" name="TextBox 963">
          <a:extLst>
            <a:ext uri="{FF2B5EF4-FFF2-40B4-BE49-F238E27FC236}">
              <a16:creationId xmlns:a16="http://schemas.microsoft.com/office/drawing/2014/main" id="{6C8E48C6-C891-4607-A79C-9F6691E4E5A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965" name="TextBox 964">
          <a:extLst>
            <a:ext uri="{FF2B5EF4-FFF2-40B4-BE49-F238E27FC236}">
              <a16:creationId xmlns:a16="http://schemas.microsoft.com/office/drawing/2014/main" id="{B7C22FD8-FBAB-468B-BB92-289FA33E391D}"/>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966" name="TextBox 965">
          <a:extLst>
            <a:ext uri="{FF2B5EF4-FFF2-40B4-BE49-F238E27FC236}">
              <a16:creationId xmlns:a16="http://schemas.microsoft.com/office/drawing/2014/main" id="{7E5FCDA5-4058-46BD-B1AD-99B11CE72C5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967" name="TextBox 966">
          <a:extLst>
            <a:ext uri="{FF2B5EF4-FFF2-40B4-BE49-F238E27FC236}">
              <a16:creationId xmlns:a16="http://schemas.microsoft.com/office/drawing/2014/main" id="{29DE9956-A5D9-4B60-9B54-52361BB8C46D}"/>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68" name="TextBox 967">
          <a:extLst>
            <a:ext uri="{FF2B5EF4-FFF2-40B4-BE49-F238E27FC236}">
              <a16:creationId xmlns:a16="http://schemas.microsoft.com/office/drawing/2014/main" id="{BC93C16A-6052-4456-A840-B6C88A8F0A05}"/>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69" name="TextBox 968">
          <a:extLst>
            <a:ext uri="{FF2B5EF4-FFF2-40B4-BE49-F238E27FC236}">
              <a16:creationId xmlns:a16="http://schemas.microsoft.com/office/drawing/2014/main" id="{FD7B78D9-4BB5-4F89-83B7-3BA89BD0BA1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70" name="TextBox 969">
          <a:extLst>
            <a:ext uri="{FF2B5EF4-FFF2-40B4-BE49-F238E27FC236}">
              <a16:creationId xmlns:a16="http://schemas.microsoft.com/office/drawing/2014/main" id="{72B983B2-A403-4E75-93EB-D834F7CC7E1D}"/>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71" name="TextBox 970">
          <a:extLst>
            <a:ext uri="{FF2B5EF4-FFF2-40B4-BE49-F238E27FC236}">
              <a16:creationId xmlns:a16="http://schemas.microsoft.com/office/drawing/2014/main" id="{4453564B-CE26-40F4-9EB9-2F73967D16EA}"/>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0</xdr:rowOff>
    </xdr:from>
    <xdr:ext cx="184731" cy="264560"/>
    <xdr:sp macro="" textlink="">
      <xdr:nvSpPr>
        <xdr:cNvPr id="972" name="TextBox 971">
          <a:extLst>
            <a:ext uri="{FF2B5EF4-FFF2-40B4-BE49-F238E27FC236}">
              <a16:creationId xmlns:a16="http://schemas.microsoft.com/office/drawing/2014/main" id="{D5488A6E-B28F-42EA-973D-9FC88DDE64AC}"/>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0</xdr:rowOff>
    </xdr:from>
    <xdr:ext cx="184731" cy="264560"/>
    <xdr:sp macro="" textlink="">
      <xdr:nvSpPr>
        <xdr:cNvPr id="973" name="TextBox 972">
          <a:extLst>
            <a:ext uri="{FF2B5EF4-FFF2-40B4-BE49-F238E27FC236}">
              <a16:creationId xmlns:a16="http://schemas.microsoft.com/office/drawing/2014/main" id="{E272980B-F57B-4C96-A149-ADB19137BC23}"/>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0</xdr:rowOff>
    </xdr:from>
    <xdr:ext cx="184731" cy="264560"/>
    <xdr:sp macro="" textlink="">
      <xdr:nvSpPr>
        <xdr:cNvPr id="974" name="TextBox 973">
          <a:extLst>
            <a:ext uri="{FF2B5EF4-FFF2-40B4-BE49-F238E27FC236}">
              <a16:creationId xmlns:a16="http://schemas.microsoft.com/office/drawing/2014/main" id="{E18ED445-965B-4B8D-AF84-C75307354AC3}"/>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0</xdr:rowOff>
    </xdr:from>
    <xdr:ext cx="184731" cy="264560"/>
    <xdr:sp macro="" textlink="">
      <xdr:nvSpPr>
        <xdr:cNvPr id="975" name="TextBox 974">
          <a:extLst>
            <a:ext uri="{FF2B5EF4-FFF2-40B4-BE49-F238E27FC236}">
              <a16:creationId xmlns:a16="http://schemas.microsoft.com/office/drawing/2014/main" id="{FAE80066-E148-42FE-B318-22C02FA5C40C}"/>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76" name="TextBox 975">
          <a:extLst>
            <a:ext uri="{FF2B5EF4-FFF2-40B4-BE49-F238E27FC236}">
              <a16:creationId xmlns:a16="http://schemas.microsoft.com/office/drawing/2014/main" id="{79A732C1-7CAA-4849-BFD3-D72E7844D5D7}"/>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77" name="TextBox 976">
          <a:extLst>
            <a:ext uri="{FF2B5EF4-FFF2-40B4-BE49-F238E27FC236}">
              <a16:creationId xmlns:a16="http://schemas.microsoft.com/office/drawing/2014/main" id="{680544BC-A00E-44C9-84A1-59EDE512E8AF}"/>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78" name="TextBox 977">
          <a:extLst>
            <a:ext uri="{FF2B5EF4-FFF2-40B4-BE49-F238E27FC236}">
              <a16:creationId xmlns:a16="http://schemas.microsoft.com/office/drawing/2014/main" id="{0ABB929D-372B-4020-879A-999C376A4813}"/>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979" name="TextBox 978">
          <a:extLst>
            <a:ext uri="{FF2B5EF4-FFF2-40B4-BE49-F238E27FC236}">
              <a16:creationId xmlns:a16="http://schemas.microsoft.com/office/drawing/2014/main" id="{F0FBA431-5C83-49BA-8445-6D476F4A6381}"/>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980" name="TextBox 979">
          <a:extLst>
            <a:ext uri="{FF2B5EF4-FFF2-40B4-BE49-F238E27FC236}">
              <a16:creationId xmlns:a16="http://schemas.microsoft.com/office/drawing/2014/main" id="{BA6C1BD6-100F-4E71-BFCF-6F8ED3550637}"/>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981" name="TextBox 980">
          <a:extLst>
            <a:ext uri="{FF2B5EF4-FFF2-40B4-BE49-F238E27FC236}">
              <a16:creationId xmlns:a16="http://schemas.microsoft.com/office/drawing/2014/main" id="{3478278D-4D93-46DF-AAD1-E73E6A0BD19C}"/>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982" name="TextBox 981">
          <a:extLst>
            <a:ext uri="{FF2B5EF4-FFF2-40B4-BE49-F238E27FC236}">
              <a16:creationId xmlns:a16="http://schemas.microsoft.com/office/drawing/2014/main" id="{D814E708-A915-4859-BDCC-12B5DF248CFD}"/>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983" name="TextBox 982">
          <a:extLst>
            <a:ext uri="{FF2B5EF4-FFF2-40B4-BE49-F238E27FC236}">
              <a16:creationId xmlns:a16="http://schemas.microsoft.com/office/drawing/2014/main" id="{5227BFC3-4DC8-4FFE-B576-5706982B9D08}"/>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84" name="TextBox 983">
          <a:extLst>
            <a:ext uri="{FF2B5EF4-FFF2-40B4-BE49-F238E27FC236}">
              <a16:creationId xmlns:a16="http://schemas.microsoft.com/office/drawing/2014/main" id="{5078498B-DDDF-42C3-8458-F94FA54BCA32}"/>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85" name="TextBox 984">
          <a:extLst>
            <a:ext uri="{FF2B5EF4-FFF2-40B4-BE49-F238E27FC236}">
              <a16:creationId xmlns:a16="http://schemas.microsoft.com/office/drawing/2014/main" id="{876981D7-2DA8-4AEF-8246-50DDE09812B7}"/>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86" name="TextBox 985">
          <a:extLst>
            <a:ext uri="{FF2B5EF4-FFF2-40B4-BE49-F238E27FC236}">
              <a16:creationId xmlns:a16="http://schemas.microsoft.com/office/drawing/2014/main" id="{FE376157-6783-4812-B76B-48487E6B2B04}"/>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87" name="TextBox 986">
          <a:extLst>
            <a:ext uri="{FF2B5EF4-FFF2-40B4-BE49-F238E27FC236}">
              <a16:creationId xmlns:a16="http://schemas.microsoft.com/office/drawing/2014/main" id="{476A87B3-42CB-477A-903B-58F9A93055D1}"/>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988" name="TextBox 987">
          <a:extLst>
            <a:ext uri="{FF2B5EF4-FFF2-40B4-BE49-F238E27FC236}">
              <a16:creationId xmlns:a16="http://schemas.microsoft.com/office/drawing/2014/main" id="{2B3DFD19-0D85-4887-815F-7161CAED69BC}"/>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989" name="TextBox 988">
          <a:extLst>
            <a:ext uri="{FF2B5EF4-FFF2-40B4-BE49-F238E27FC236}">
              <a16:creationId xmlns:a16="http://schemas.microsoft.com/office/drawing/2014/main" id="{D4F23A94-647F-4B59-A628-5D37ADE58DC2}"/>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990" name="TextBox 989">
          <a:extLst>
            <a:ext uri="{FF2B5EF4-FFF2-40B4-BE49-F238E27FC236}">
              <a16:creationId xmlns:a16="http://schemas.microsoft.com/office/drawing/2014/main" id="{EB8F4BE6-C2E4-4B37-B30C-25D3328A2958}"/>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991" name="TextBox 990">
          <a:extLst>
            <a:ext uri="{FF2B5EF4-FFF2-40B4-BE49-F238E27FC236}">
              <a16:creationId xmlns:a16="http://schemas.microsoft.com/office/drawing/2014/main" id="{2F3635DE-E460-44A3-99E0-F0C97142BFBA}"/>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92" name="TextBox 991">
          <a:extLst>
            <a:ext uri="{FF2B5EF4-FFF2-40B4-BE49-F238E27FC236}">
              <a16:creationId xmlns:a16="http://schemas.microsoft.com/office/drawing/2014/main" id="{07C5C168-7FF2-4C93-A7AD-33517560AB07}"/>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93" name="TextBox 992">
          <a:extLst>
            <a:ext uri="{FF2B5EF4-FFF2-40B4-BE49-F238E27FC236}">
              <a16:creationId xmlns:a16="http://schemas.microsoft.com/office/drawing/2014/main" id="{E7DBAC09-804B-4834-8642-F915CDF1AAFB}"/>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94" name="TextBox 993">
          <a:extLst>
            <a:ext uri="{FF2B5EF4-FFF2-40B4-BE49-F238E27FC236}">
              <a16:creationId xmlns:a16="http://schemas.microsoft.com/office/drawing/2014/main" id="{C9866ABA-3B2A-4C40-938D-C679A3E8B724}"/>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995" name="TextBox 994">
          <a:extLst>
            <a:ext uri="{FF2B5EF4-FFF2-40B4-BE49-F238E27FC236}">
              <a16:creationId xmlns:a16="http://schemas.microsoft.com/office/drawing/2014/main" id="{7C3AEEFB-BB05-48BA-8DC9-A0870C91812E}"/>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996" name="TextBox 995">
          <a:extLst>
            <a:ext uri="{FF2B5EF4-FFF2-40B4-BE49-F238E27FC236}">
              <a16:creationId xmlns:a16="http://schemas.microsoft.com/office/drawing/2014/main" id="{618ABAC1-EDFF-4387-AB85-0731C34A8D3A}"/>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997" name="TextBox 996">
          <a:extLst>
            <a:ext uri="{FF2B5EF4-FFF2-40B4-BE49-F238E27FC236}">
              <a16:creationId xmlns:a16="http://schemas.microsoft.com/office/drawing/2014/main" id="{4B1AABA4-494A-405F-8EF8-924A0EF99915}"/>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998" name="TextBox 997">
          <a:extLst>
            <a:ext uri="{FF2B5EF4-FFF2-40B4-BE49-F238E27FC236}">
              <a16:creationId xmlns:a16="http://schemas.microsoft.com/office/drawing/2014/main" id="{DDC987F8-3417-49E5-A3AD-FB70CD0AFCF1}"/>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999" name="TextBox 998">
          <a:extLst>
            <a:ext uri="{FF2B5EF4-FFF2-40B4-BE49-F238E27FC236}">
              <a16:creationId xmlns:a16="http://schemas.microsoft.com/office/drawing/2014/main" id="{D39976A1-6851-4DA4-A7C5-2E1DEB36A8A0}"/>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00" name="TextBox 999">
          <a:extLst>
            <a:ext uri="{FF2B5EF4-FFF2-40B4-BE49-F238E27FC236}">
              <a16:creationId xmlns:a16="http://schemas.microsoft.com/office/drawing/2014/main" id="{CD07D981-FB2C-4CE9-967D-86DEB795DA8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01" name="TextBox 1000">
          <a:extLst>
            <a:ext uri="{FF2B5EF4-FFF2-40B4-BE49-F238E27FC236}">
              <a16:creationId xmlns:a16="http://schemas.microsoft.com/office/drawing/2014/main" id="{ABFD874F-0254-443B-9644-07ACFDA7DC8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02" name="TextBox 1001">
          <a:extLst>
            <a:ext uri="{FF2B5EF4-FFF2-40B4-BE49-F238E27FC236}">
              <a16:creationId xmlns:a16="http://schemas.microsoft.com/office/drawing/2014/main" id="{08431E8F-F5F9-4E93-A6E2-A33D214B5658}"/>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03" name="TextBox 1002">
          <a:extLst>
            <a:ext uri="{FF2B5EF4-FFF2-40B4-BE49-F238E27FC236}">
              <a16:creationId xmlns:a16="http://schemas.microsoft.com/office/drawing/2014/main" id="{75FA9CD6-7EB8-4E66-B4BE-A20CC0B8F817}"/>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04" name="TextBox 1003">
          <a:extLst>
            <a:ext uri="{FF2B5EF4-FFF2-40B4-BE49-F238E27FC236}">
              <a16:creationId xmlns:a16="http://schemas.microsoft.com/office/drawing/2014/main" id="{8A3F1CCE-7B4E-44A7-A286-9E6BC8A87AFA}"/>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05" name="TextBox 1004">
          <a:extLst>
            <a:ext uri="{FF2B5EF4-FFF2-40B4-BE49-F238E27FC236}">
              <a16:creationId xmlns:a16="http://schemas.microsoft.com/office/drawing/2014/main" id="{1AE5FFE4-EDDE-44D5-A664-CE73675181E2}"/>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06" name="TextBox 1005">
          <a:extLst>
            <a:ext uri="{FF2B5EF4-FFF2-40B4-BE49-F238E27FC236}">
              <a16:creationId xmlns:a16="http://schemas.microsoft.com/office/drawing/2014/main" id="{D20BCB77-7732-4D72-8FDB-037B05ECAB73}"/>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07" name="TextBox 1006">
          <a:extLst>
            <a:ext uri="{FF2B5EF4-FFF2-40B4-BE49-F238E27FC236}">
              <a16:creationId xmlns:a16="http://schemas.microsoft.com/office/drawing/2014/main" id="{4873A49F-4908-4671-8D8B-417BC1701EC9}"/>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008" name="TextBox 1007">
          <a:extLst>
            <a:ext uri="{FF2B5EF4-FFF2-40B4-BE49-F238E27FC236}">
              <a16:creationId xmlns:a16="http://schemas.microsoft.com/office/drawing/2014/main" id="{E3E68C4B-2EF7-4418-863C-F15494473171}"/>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009" name="TextBox 1008">
          <a:extLst>
            <a:ext uri="{FF2B5EF4-FFF2-40B4-BE49-F238E27FC236}">
              <a16:creationId xmlns:a16="http://schemas.microsoft.com/office/drawing/2014/main" id="{192653E4-0777-4158-AF1A-08AF95D432ED}"/>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010" name="TextBox 1009">
          <a:extLst>
            <a:ext uri="{FF2B5EF4-FFF2-40B4-BE49-F238E27FC236}">
              <a16:creationId xmlns:a16="http://schemas.microsoft.com/office/drawing/2014/main" id="{18977703-2069-4810-B672-B76CBC6632A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011" name="TextBox 1010">
          <a:extLst>
            <a:ext uri="{FF2B5EF4-FFF2-40B4-BE49-F238E27FC236}">
              <a16:creationId xmlns:a16="http://schemas.microsoft.com/office/drawing/2014/main" id="{0832A831-6653-4ACE-8581-578A89866461}"/>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12" name="TextBox 1011">
          <a:extLst>
            <a:ext uri="{FF2B5EF4-FFF2-40B4-BE49-F238E27FC236}">
              <a16:creationId xmlns:a16="http://schemas.microsoft.com/office/drawing/2014/main" id="{50E7671C-5E38-4A09-AB6B-D06C54859ADB}"/>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13" name="TextBox 1012">
          <a:extLst>
            <a:ext uri="{FF2B5EF4-FFF2-40B4-BE49-F238E27FC236}">
              <a16:creationId xmlns:a16="http://schemas.microsoft.com/office/drawing/2014/main" id="{0CDD9B3F-C802-414B-8052-426B2919C971}"/>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14" name="TextBox 1013">
          <a:extLst>
            <a:ext uri="{FF2B5EF4-FFF2-40B4-BE49-F238E27FC236}">
              <a16:creationId xmlns:a16="http://schemas.microsoft.com/office/drawing/2014/main" id="{3FEDD721-B8A5-44E7-98F0-0CBB57BF843A}"/>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15" name="TextBox 1014">
          <a:extLst>
            <a:ext uri="{FF2B5EF4-FFF2-40B4-BE49-F238E27FC236}">
              <a16:creationId xmlns:a16="http://schemas.microsoft.com/office/drawing/2014/main" id="{D2BDF623-A4E4-44A4-A223-36D7D98D9D18}"/>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016" name="TextBox 1015">
          <a:extLst>
            <a:ext uri="{FF2B5EF4-FFF2-40B4-BE49-F238E27FC236}">
              <a16:creationId xmlns:a16="http://schemas.microsoft.com/office/drawing/2014/main" id="{6DA2788D-7EEC-451E-AE2D-93FD878EE0F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017" name="TextBox 1016">
          <a:extLst>
            <a:ext uri="{FF2B5EF4-FFF2-40B4-BE49-F238E27FC236}">
              <a16:creationId xmlns:a16="http://schemas.microsoft.com/office/drawing/2014/main" id="{29B95C1E-5286-49DE-A2CC-18FDBD7A8B73}"/>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018" name="TextBox 1017">
          <a:extLst>
            <a:ext uri="{FF2B5EF4-FFF2-40B4-BE49-F238E27FC236}">
              <a16:creationId xmlns:a16="http://schemas.microsoft.com/office/drawing/2014/main" id="{5E27288B-D8F9-4206-868B-8F0F308FED2A}"/>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019" name="TextBox 1018">
          <a:extLst>
            <a:ext uri="{FF2B5EF4-FFF2-40B4-BE49-F238E27FC236}">
              <a16:creationId xmlns:a16="http://schemas.microsoft.com/office/drawing/2014/main" id="{9CC201B8-982F-4111-B05C-0E5E98971CC1}"/>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20" name="TextBox 1019">
          <a:extLst>
            <a:ext uri="{FF2B5EF4-FFF2-40B4-BE49-F238E27FC236}">
              <a16:creationId xmlns:a16="http://schemas.microsoft.com/office/drawing/2014/main" id="{B40F0C69-27FC-4A32-8E9A-40930BD021F2}"/>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21" name="TextBox 1020">
          <a:extLst>
            <a:ext uri="{FF2B5EF4-FFF2-40B4-BE49-F238E27FC236}">
              <a16:creationId xmlns:a16="http://schemas.microsoft.com/office/drawing/2014/main" id="{99FB9D1B-B3EF-447E-8580-A388D881F29A}"/>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22" name="TextBox 1021">
          <a:extLst>
            <a:ext uri="{FF2B5EF4-FFF2-40B4-BE49-F238E27FC236}">
              <a16:creationId xmlns:a16="http://schemas.microsoft.com/office/drawing/2014/main" id="{228C7816-5414-4BC4-9CE4-3F1BA86BF10F}"/>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23" name="TextBox 1022">
          <a:extLst>
            <a:ext uri="{FF2B5EF4-FFF2-40B4-BE49-F238E27FC236}">
              <a16:creationId xmlns:a16="http://schemas.microsoft.com/office/drawing/2014/main" id="{E101F225-B21E-44D0-9B7B-54065D6D41E5}"/>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24" name="TextBox 1023">
          <a:extLst>
            <a:ext uri="{FF2B5EF4-FFF2-40B4-BE49-F238E27FC236}">
              <a16:creationId xmlns:a16="http://schemas.microsoft.com/office/drawing/2014/main" id="{A1A64EDE-86A3-48B0-8668-6A8152A17D46}"/>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25" name="TextBox 1024">
          <a:extLst>
            <a:ext uri="{FF2B5EF4-FFF2-40B4-BE49-F238E27FC236}">
              <a16:creationId xmlns:a16="http://schemas.microsoft.com/office/drawing/2014/main" id="{127073D2-E65C-4F2F-AF65-D2DF5B88C02E}"/>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26" name="TextBox 1025">
          <a:extLst>
            <a:ext uri="{FF2B5EF4-FFF2-40B4-BE49-F238E27FC236}">
              <a16:creationId xmlns:a16="http://schemas.microsoft.com/office/drawing/2014/main" id="{F39C7C6B-E078-4D36-BF67-7041E2564013}"/>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27" name="TextBox 1026">
          <a:extLst>
            <a:ext uri="{FF2B5EF4-FFF2-40B4-BE49-F238E27FC236}">
              <a16:creationId xmlns:a16="http://schemas.microsoft.com/office/drawing/2014/main" id="{37744593-6986-4F05-BF78-63A481233FD0}"/>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28" name="TextBox 1027">
          <a:extLst>
            <a:ext uri="{FF2B5EF4-FFF2-40B4-BE49-F238E27FC236}">
              <a16:creationId xmlns:a16="http://schemas.microsoft.com/office/drawing/2014/main" id="{9FB7354E-ECE8-4230-A425-9FB18ABFA66D}"/>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29" name="TextBox 1028">
          <a:extLst>
            <a:ext uri="{FF2B5EF4-FFF2-40B4-BE49-F238E27FC236}">
              <a16:creationId xmlns:a16="http://schemas.microsoft.com/office/drawing/2014/main" id="{762A54BC-929C-41C5-A933-09FEBD24A372}"/>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30" name="TextBox 1029">
          <a:extLst>
            <a:ext uri="{FF2B5EF4-FFF2-40B4-BE49-F238E27FC236}">
              <a16:creationId xmlns:a16="http://schemas.microsoft.com/office/drawing/2014/main" id="{E5217962-BCDA-4234-9DB7-403BE6246EC6}"/>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31" name="TextBox 1030">
          <a:extLst>
            <a:ext uri="{FF2B5EF4-FFF2-40B4-BE49-F238E27FC236}">
              <a16:creationId xmlns:a16="http://schemas.microsoft.com/office/drawing/2014/main" id="{1F394F3E-CC59-4FCB-9F95-8B78B4E98F5C}"/>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032" name="TextBox 1031">
          <a:extLst>
            <a:ext uri="{FF2B5EF4-FFF2-40B4-BE49-F238E27FC236}">
              <a16:creationId xmlns:a16="http://schemas.microsoft.com/office/drawing/2014/main" id="{76F1937B-AC11-44CB-B002-2EE3007EA748}"/>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033" name="TextBox 1032">
          <a:extLst>
            <a:ext uri="{FF2B5EF4-FFF2-40B4-BE49-F238E27FC236}">
              <a16:creationId xmlns:a16="http://schemas.microsoft.com/office/drawing/2014/main" id="{120905A7-B443-490C-B4EB-8821A6536B95}"/>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034" name="TextBox 1033">
          <a:extLst>
            <a:ext uri="{FF2B5EF4-FFF2-40B4-BE49-F238E27FC236}">
              <a16:creationId xmlns:a16="http://schemas.microsoft.com/office/drawing/2014/main" id="{9AA7431A-C511-4D53-B492-8B5DA39CED69}"/>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035" name="TextBox 1034">
          <a:extLst>
            <a:ext uri="{FF2B5EF4-FFF2-40B4-BE49-F238E27FC236}">
              <a16:creationId xmlns:a16="http://schemas.microsoft.com/office/drawing/2014/main" id="{857B0897-868D-4769-8D8D-D35D91E32DCB}"/>
            </a:ext>
          </a:extLst>
        </xdr:cNvPr>
        <xdr:cNvSpPr txBox="1"/>
      </xdr:nvSpPr>
      <xdr:spPr>
        <a:xfrm>
          <a:off x="11308080" y="1775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036" name="TextBox 1035">
          <a:extLst>
            <a:ext uri="{FF2B5EF4-FFF2-40B4-BE49-F238E27FC236}">
              <a16:creationId xmlns:a16="http://schemas.microsoft.com/office/drawing/2014/main" id="{B669D4BF-4C76-4734-96AA-4CECAC766040}"/>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037" name="TextBox 1036">
          <a:extLst>
            <a:ext uri="{FF2B5EF4-FFF2-40B4-BE49-F238E27FC236}">
              <a16:creationId xmlns:a16="http://schemas.microsoft.com/office/drawing/2014/main" id="{EAAF618E-DC42-4CE9-B6E5-838160F94EF6}"/>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038" name="TextBox 1037">
          <a:extLst>
            <a:ext uri="{FF2B5EF4-FFF2-40B4-BE49-F238E27FC236}">
              <a16:creationId xmlns:a16="http://schemas.microsoft.com/office/drawing/2014/main" id="{1CA27771-EA84-4780-A29E-302FAD7896C7}"/>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039" name="TextBox 1038">
          <a:extLst>
            <a:ext uri="{FF2B5EF4-FFF2-40B4-BE49-F238E27FC236}">
              <a16:creationId xmlns:a16="http://schemas.microsoft.com/office/drawing/2014/main" id="{7DD700A8-7E6B-4CAB-BFB1-28466795B4FF}"/>
            </a:ext>
          </a:extLst>
        </xdr:cNvPr>
        <xdr:cNvSpPr txBox="1"/>
      </xdr:nvSpPr>
      <xdr:spPr>
        <a:xfrm>
          <a:off x="11308080" y="909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040" name="TextBox 1039">
          <a:extLst>
            <a:ext uri="{FF2B5EF4-FFF2-40B4-BE49-F238E27FC236}">
              <a16:creationId xmlns:a16="http://schemas.microsoft.com/office/drawing/2014/main" id="{A6CB907D-97F8-4569-B901-40057D62CCC3}"/>
            </a:ext>
          </a:extLst>
        </xdr:cNvPr>
        <xdr:cNvSpPr txBox="1"/>
      </xdr:nvSpPr>
      <xdr:spPr>
        <a:xfrm>
          <a:off x="11308080" y="9479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041" name="TextBox 1040">
          <a:extLst>
            <a:ext uri="{FF2B5EF4-FFF2-40B4-BE49-F238E27FC236}">
              <a16:creationId xmlns:a16="http://schemas.microsoft.com/office/drawing/2014/main" id="{3AB80F78-8996-4A99-A6E8-C0FD4435CB4D}"/>
            </a:ext>
          </a:extLst>
        </xdr:cNvPr>
        <xdr:cNvSpPr txBox="1"/>
      </xdr:nvSpPr>
      <xdr:spPr>
        <a:xfrm>
          <a:off x="11308080" y="9479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042" name="TextBox 1041">
          <a:extLst>
            <a:ext uri="{FF2B5EF4-FFF2-40B4-BE49-F238E27FC236}">
              <a16:creationId xmlns:a16="http://schemas.microsoft.com/office/drawing/2014/main" id="{743400F5-8484-4700-BA1F-B60A696C7F6B}"/>
            </a:ext>
          </a:extLst>
        </xdr:cNvPr>
        <xdr:cNvSpPr txBox="1"/>
      </xdr:nvSpPr>
      <xdr:spPr>
        <a:xfrm>
          <a:off x="11308080" y="9479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43" name="TextBox 1042">
          <a:extLst>
            <a:ext uri="{FF2B5EF4-FFF2-40B4-BE49-F238E27FC236}">
              <a16:creationId xmlns:a16="http://schemas.microsoft.com/office/drawing/2014/main" id="{4928A2C0-0971-474F-A901-CC39E72FD517}"/>
            </a:ext>
          </a:extLst>
        </xdr:cNvPr>
        <xdr:cNvSpPr txBox="1"/>
      </xdr:nvSpPr>
      <xdr:spPr>
        <a:xfrm>
          <a:off x="11308080" y="986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13</xdr:col>
      <xdr:colOff>662940</xdr:colOff>
      <xdr:row>0</xdr:row>
      <xdr:rowOff>15240</xdr:rowOff>
    </xdr:from>
    <xdr:ext cx="2871946" cy="979985"/>
    <xdr:pic>
      <xdr:nvPicPr>
        <xdr:cNvPr id="1044" name="Picture 1043">
          <a:extLst>
            <a:ext uri="{FF2B5EF4-FFF2-40B4-BE49-F238E27FC236}">
              <a16:creationId xmlns:a16="http://schemas.microsoft.com/office/drawing/2014/main" id="{08FB1DC5-1EB0-48B9-8507-DBE14E194E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832080" y="15240"/>
          <a:ext cx="2871946" cy="979985"/>
        </a:xfrm>
        <a:prstGeom prst="rect">
          <a:avLst/>
        </a:prstGeom>
      </xdr:spPr>
    </xdr:pic>
    <xdr:clientData/>
  </xdr:oneCellAnchor>
  <xdr:oneCellAnchor>
    <xdr:from>
      <xdr:col>11</xdr:col>
      <xdr:colOff>0</xdr:colOff>
      <xdr:row>15</xdr:row>
      <xdr:rowOff>152400</xdr:rowOff>
    </xdr:from>
    <xdr:ext cx="184731" cy="264560"/>
    <xdr:sp macro="" textlink="">
      <xdr:nvSpPr>
        <xdr:cNvPr id="1045" name="TextBox 1044">
          <a:extLst>
            <a:ext uri="{FF2B5EF4-FFF2-40B4-BE49-F238E27FC236}">
              <a16:creationId xmlns:a16="http://schemas.microsoft.com/office/drawing/2014/main" id="{20ECBB34-C85F-4FD4-B55A-3C63C690451F}"/>
            </a:ext>
          </a:extLst>
        </xdr:cNvPr>
        <xdr:cNvSpPr txBox="1"/>
      </xdr:nvSpPr>
      <xdr:spPr>
        <a:xfrm>
          <a:off x="11308080" y="9090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046" name="TextBox 1045">
          <a:extLst>
            <a:ext uri="{FF2B5EF4-FFF2-40B4-BE49-F238E27FC236}">
              <a16:creationId xmlns:a16="http://schemas.microsoft.com/office/drawing/2014/main" id="{C7930A4B-70E5-464C-84B0-632D331A73B1}"/>
            </a:ext>
          </a:extLst>
        </xdr:cNvPr>
        <xdr:cNvSpPr txBox="1"/>
      </xdr:nvSpPr>
      <xdr:spPr>
        <a:xfrm>
          <a:off x="11308080" y="9479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047" name="TextBox 1046">
          <a:extLst>
            <a:ext uri="{FF2B5EF4-FFF2-40B4-BE49-F238E27FC236}">
              <a16:creationId xmlns:a16="http://schemas.microsoft.com/office/drawing/2014/main" id="{2E7E712E-262A-4BD2-893E-7C45E9527441}"/>
            </a:ext>
          </a:extLst>
        </xdr:cNvPr>
        <xdr:cNvSpPr txBox="1"/>
      </xdr:nvSpPr>
      <xdr:spPr>
        <a:xfrm>
          <a:off x="11308080" y="9479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1048" name="TextBox 1047">
          <a:extLst>
            <a:ext uri="{FF2B5EF4-FFF2-40B4-BE49-F238E27FC236}">
              <a16:creationId xmlns:a16="http://schemas.microsoft.com/office/drawing/2014/main" id="{D358472D-3066-4BAD-B303-B1E626DA7F26}"/>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49" name="TextBox 1048">
          <a:extLst>
            <a:ext uri="{FF2B5EF4-FFF2-40B4-BE49-F238E27FC236}">
              <a16:creationId xmlns:a16="http://schemas.microsoft.com/office/drawing/2014/main" id="{25ED6D24-97A1-4063-9F86-C78DEF5B3948}"/>
            </a:ext>
          </a:extLst>
        </xdr:cNvPr>
        <xdr:cNvSpPr txBox="1"/>
      </xdr:nvSpPr>
      <xdr:spPr>
        <a:xfrm>
          <a:off x="1130808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50" name="TextBox 1049">
          <a:extLst>
            <a:ext uri="{FF2B5EF4-FFF2-40B4-BE49-F238E27FC236}">
              <a16:creationId xmlns:a16="http://schemas.microsoft.com/office/drawing/2014/main" id="{4E71E301-F81C-4BE6-ADD3-0336DD2C3536}"/>
            </a:ext>
          </a:extLst>
        </xdr:cNvPr>
        <xdr:cNvSpPr txBox="1"/>
      </xdr:nvSpPr>
      <xdr:spPr>
        <a:xfrm>
          <a:off x="1130808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1051" name="TextBox 1050">
          <a:extLst>
            <a:ext uri="{FF2B5EF4-FFF2-40B4-BE49-F238E27FC236}">
              <a16:creationId xmlns:a16="http://schemas.microsoft.com/office/drawing/2014/main" id="{25BCDD51-EAC5-47BE-AFFB-1599DDF120B8}"/>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52" name="TextBox 1051">
          <a:extLst>
            <a:ext uri="{FF2B5EF4-FFF2-40B4-BE49-F238E27FC236}">
              <a16:creationId xmlns:a16="http://schemas.microsoft.com/office/drawing/2014/main" id="{94E4F3D7-7704-48CC-9F5E-397B4EE8A6BD}"/>
            </a:ext>
          </a:extLst>
        </xdr:cNvPr>
        <xdr:cNvSpPr txBox="1"/>
      </xdr:nvSpPr>
      <xdr:spPr>
        <a:xfrm>
          <a:off x="1130808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1053" name="TextBox 1052">
          <a:extLst>
            <a:ext uri="{FF2B5EF4-FFF2-40B4-BE49-F238E27FC236}">
              <a16:creationId xmlns:a16="http://schemas.microsoft.com/office/drawing/2014/main" id="{4E2CE86F-CA2B-4D97-B2E3-8BB70C3EE994}"/>
            </a:ext>
          </a:extLst>
        </xdr:cNvPr>
        <xdr:cNvSpPr txBox="1"/>
      </xdr:nvSpPr>
      <xdr:spPr>
        <a:xfrm>
          <a:off x="11308080" y="2087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54" name="TextBox 1053">
          <a:extLst>
            <a:ext uri="{FF2B5EF4-FFF2-40B4-BE49-F238E27FC236}">
              <a16:creationId xmlns:a16="http://schemas.microsoft.com/office/drawing/2014/main" id="{F7AAA264-0BB7-4F6F-A419-958D26A0C384}"/>
            </a:ext>
          </a:extLst>
        </xdr:cNvPr>
        <xdr:cNvSpPr txBox="1"/>
      </xdr:nvSpPr>
      <xdr:spPr>
        <a:xfrm>
          <a:off x="1130808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55" name="TextBox 1054">
          <a:extLst>
            <a:ext uri="{FF2B5EF4-FFF2-40B4-BE49-F238E27FC236}">
              <a16:creationId xmlns:a16="http://schemas.microsoft.com/office/drawing/2014/main" id="{AE41FC90-11E6-4DA0-80BD-C169A070B61C}"/>
            </a:ext>
          </a:extLst>
        </xdr:cNvPr>
        <xdr:cNvSpPr txBox="1"/>
      </xdr:nvSpPr>
      <xdr:spPr>
        <a:xfrm>
          <a:off x="1130808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056" name="TextBox 1055">
          <a:extLst>
            <a:ext uri="{FF2B5EF4-FFF2-40B4-BE49-F238E27FC236}">
              <a16:creationId xmlns:a16="http://schemas.microsoft.com/office/drawing/2014/main" id="{068EBB0B-594E-4BF2-9F1F-F369AAEAB0A3}"/>
            </a:ext>
          </a:extLst>
        </xdr:cNvPr>
        <xdr:cNvSpPr txBox="1"/>
      </xdr:nvSpPr>
      <xdr:spPr>
        <a:xfrm>
          <a:off x="11308080" y="240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57" name="TextBox 1056">
          <a:extLst>
            <a:ext uri="{FF2B5EF4-FFF2-40B4-BE49-F238E27FC236}">
              <a16:creationId xmlns:a16="http://schemas.microsoft.com/office/drawing/2014/main" id="{8B9FECDB-68FE-4A5C-9FB8-6C4CD28861CA}"/>
            </a:ext>
          </a:extLst>
        </xdr:cNvPr>
        <xdr:cNvSpPr txBox="1"/>
      </xdr:nvSpPr>
      <xdr:spPr>
        <a:xfrm>
          <a:off x="12473940" y="3078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58" name="TextBox 1057">
          <a:extLst>
            <a:ext uri="{FF2B5EF4-FFF2-40B4-BE49-F238E27FC236}">
              <a16:creationId xmlns:a16="http://schemas.microsoft.com/office/drawing/2014/main" id="{800EB1A6-B5B7-4644-984C-AE22CAE166DF}"/>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59" name="TextBox 1058">
          <a:extLst>
            <a:ext uri="{FF2B5EF4-FFF2-40B4-BE49-F238E27FC236}">
              <a16:creationId xmlns:a16="http://schemas.microsoft.com/office/drawing/2014/main" id="{13445839-70FF-475F-A85C-6D1638881B04}"/>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60" name="TextBox 1059">
          <a:extLst>
            <a:ext uri="{FF2B5EF4-FFF2-40B4-BE49-F238E27FC236}">
              <a16:creationId xmlns:a16="http://schemas.microsoft.com/office/drawing/2014/main" id="{880CA48E-D515-4612-990B-FE884B7B8018}"/>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61" name="TextBox 1060">
          <a:extLst>
            <a:ext uri="{FF2B5EF4-FFF2-40B4-BE49-F238E27FC236}">
              <a16:creationId xmlns:a16="http://schemas.microsoft.com/office/drawing/2014/main" id="{82B71295-9DD8-481E-8802-64BF29C09726}"/>
            </a:ext>
          </a:extLst>
        </xdr:cNvPr>
        <xdr:cNvSpPr txBox="1"/>
      </xdr:nvSpPr>
      <xdr:spPr>
        <a:xfrm>
          <a:off x="12473940" y="3078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62" name="TextBox 1061">
          <a:extLst>
            <a:ext uri="{FF2B5EF4-FFF2-40B4-BE49-F238E27FC236}">
              <a16:creationId xmlns:a16="http://schemas.microsoft.com/office/drawing/2014/main" id="{BB72AE85-1A88-4ECF-AF17-0F1527780A4F}"/>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63" name="TextBox 1062">
          <a:extLst>
            <a:ext uri="{FF2B5EF4-FFF2-40B4-BE49-F238E27FC236}">
              <a16:creationId xmlns:a16="http://schemas.microsoft.com/office/drawing/2014/main" id="{FA6ED95F-1331-41C7-AE56-E83EBA6A6D6C}"/>
            </a:ext>
          </a:extLst>
        </xdr:cNvPr>
        <xdr:cNvSpPr txBox="1"/>
      </xdr:nvSpPr>
      <xdr:spPr>
        <a:xfrm>
          <a:off x="12473940" y="3078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64" name="TextBox 1063">
          <a:extLst>
            <a:ext uri="{FF2B5EF4-FFF2-40B4-BE49-F238E27FC236}">
              <a16:creationId xmlns:a16="http://schemas.microsoft.com/office/drawing/2014/main" id="{F605B7EB-4B9B-4497-B99B-9DC5FDEB3902}"/>
            </a:ext>
          </a:extLst>
        </xdr:cNvPr>
        <xdr:cNvSpPr txBox="1"/>
      </xdr:nvSpPr>
      <xdr:spPr>
        <a:xfrm>
          <a:off x="12473940" y="3078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65" name="TextBox 1064">
          <a:extLst>
            <a:ext uri="{FF2B5EF4-FFF2-40B4-BE49-F238E27FC236}">
              <a16:creationId xmlns:a16="http://schemas.microsoft.com/office/drawing/2014/main" id="{2E64A334-2AFE-47F3-A9D9-592EE74C8AB1}"/>
            </a:ext>
          </a:extLst>
        </xdr:cNvPr>
        <xdr:cNvSpPr txBox="1"/>
      </xdr:nvSpPr>
      <xdr:spPr>
        <a:xfrm>
          <a:off x="12473940" y="3078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066" name="TextBox 1065">
          <a:extLst>
            <a:ext uri="{FF2B5EF4-FFF2-40B4-BE49-F238E27FC236}">
              <a16:creationId xmlns:a16="http://schemas.microsoft.com/office/drawing/2014/main" id="{63DC8397-4241-4AA3-8DEF-2B1E6324BA37}"/>
            </a:ext>
          </a:extLst>
        </xdr:cNvPr>
        <xdr:cNvSpPr txBox="1"/>
      </xdr:nvSpPr>
      <xdr:spPr>
        <a:xfrm>
          <a:off x="12473940" y="3078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67" name="TextBox 1066">
          <a:extLst>
            <a:ext uri="{FF2B5EF4-FFF2-40B4-BE49-F238E27FC236}">
              <a16:creationId xmlns:a16="http://schemas.microsoft.com/office/drawing/2014/main" id="{09F0F69C-EECE-410C-A895-3575B5EEF857}"/>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68" name="TextBox 1067">
          <a:extLst>
            <a:ext uri="{FF2B5EF4-FFF2-40B4-BE49-F238E27FC236}">
              <a16:creationId xmlns:a16="http://schemas.microsoft.com/office/drawing/2014/main" id="{C11F89D4-7680-49DC-8CF7-9ECB19A30B2F}"/>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69" name="TextBox 1068">
          <a:extLst>
            <a:ext uri="{FF2B5EF4-FFF2-40B4-BE49-F238E27FC236}">
              <a16:creationId xmlns:a16="http://schemas.microsoft.com/office/drawing/2014/main" id="{AE3ABF42-AE76-499A-A184-858F726770F9}"/>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070" name="TextBox 1069">
          <a:extLst>
            <a:ext uri="{FF2B5EF4-FFF2-40B4-BE49-F238E27FC236}">
              <a16:creationId xmlns:a16="http://schemas.microsoft.com/office/drawing/2014/main" id="{B241603F-F904-4BBA-98D6-7ACF990EFA93}"/>
            </a:ext>
          </a:extLst>
        </xdr:cNvPr>
        <xdr:cNvSpPr txBox="1"/>
      </xdr:nvSpPr>
      <xdr:spPr>
        <a:xfrm>
          <a:off x="12473940" y="3390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071" name="TextBox 1070">
          <a:extLst>
            <a:ext uri="{FF2B5EF4-FFF2-40B4-BE49-F238E27FC236}">
              <a16:creationId xmlns:a16="http://schemas.microsoft.com/office/drawing/2014/main" id="{63585CAE-8268-4E9D-9920-C19AC138A53C}"/>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2" name="TextBox 1071">
          <a:extLst>
            <a:ext uri="{FF2B5EF4-FFF2-40B4-BE49-F238E27FC236}">
              <a16:creationId xmlns:a16="http://schemas.microsoft.com/office/drawing/2014/main" id="{04809104-1760-4871-9166-3A29F18FCB3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3" name="TextBox 1072">
          <a:extLst>
            <a:ext uri="{FF2B5EF4-FFF2-40B4-BE49-F238E27FC236}">
              <a16:creationId xmlns:a16="http://schemas.microsoft.com/office/drawing/2014/main" id="{46D995BD-48F8-4EC3-9448-DE3DCEE202F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4" name="TextBox 1073">
          <a:extLst>
            <a:ext uri="{FF2B5EF4-FFF2-40B4-BE49-F238E27FC236}">
              <a16:creationId xmlns:a16="http://schemas.microsoft.com/office/drawing/2014/main" id="{18536D85-6197-4880-9D97-DFCB2FC7697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5" name="TextBox 1074">
          <a:extLst>
            <a:ext uri="{FF2B5EF4-FFF2-40B4-BE49-F238E27FC236}">
              <a16:creationId xmlns:a16="http://schemas.microsoft.com/office/drawing/2014/main" id="{4E250F53-F86D-4A2B-A4DA-29313BDBD5A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6" name="TextBox 1075">
          <a:extLst>
            <a:ext uri="{FF2B5EF4-FFF2-40B4-BE49-F238E27FC236}">
              <a16:creationId xmlns:a16="http://schemas.microsoft.com/office/drawing/2014/main" id="{94BD0974-E9FA-436D-94F0-31B95F8F08F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7" name="TextBox 1076">
          <a:extLst>
            <a:ext uri="{FF2B5EF4-FFF2-40B4-BE49-F238E27FC236}">
              <a16:creationId xmlns:a16="http://schemas.microsoft.com/office/drawing/2014/main" id="{1EC7E6DB-C3AA-4862-96B6-02C07A3ADA3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8" name="TextBox 1077">
          <a:extLst>
            <a:ext uri="{FF2B5EF4-FFF2-40B4-BE49-F238E27FC236}">
              <a16:creationId xmlns:a16="http://schemas.microsoft.com/office/drawing/2014/main" id="{9927D95D-DA27-48FE-86FB-52C8269DE72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79" name="TextBox 1078">
          <a:extLst>
            <a:ext uri="{FF2B5EF4-FFF2-40B4-BE49-F238E27FC236}">
              <a16:creationId xmlns:a16="http://schemas.microsoft.com/office/drawing/2014/main" id="{9B71ABC9-D9AA-4C53-9EE1-C8EB0A54104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0" name="TextBox 1079">
          <a:extLst>
            <a:ext uri="{FF2B5EF4-FFF2-40B4-BE49-F238E27FC236}">
              <a16:creationId xmlns:a16="http://schemas.microsoft.com/office/drawing/2014/main" id="{00C1C9EB-A1B5-482A-BF1B-6AF925FBA78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1" name="TextBox 1080">
          <a:extLst>
            <a:ext uri="{FF2B5EF4-FFF2-40B4-BE49-F238E27FC236}">
              <a16:creationId xmlns:a16="http://schemas.microsoft.com/office/drawing/2014/main" id="{824D6841-C52D-48FA-9F73-B8EEA4CFAD5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2" name="TextBox 1081">
          <a:extLst>
            <a:ext uri="{FF2B5EF4-FFF2-40B4-BE49-F238E27FC236}">
              <a16:creationId xmlns:a16="http://schemas.microsoft.com/office/drawing/2014/main" id="{A9798F64-51A7-45C0-BF15-CDF200DFCB9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3" name="TextBox 1082">
          <a:extLst>
            <a:ext uri="{FF2B5EF4-FFF2-40B4-BE49-F238E27FC236}">
              <a16:creationId xmlns:a16="http://schemas.microsoft.com/office/drawing/2014/main" id="{C20B5A78-55F6-4E11-86F6-2FDB6F3F114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4" name="TextBox 1083">
          <a:extLst>
            <a:ext uri="{FF2B5EF4-FFF2-40B4-BE49-F238E27FC236}">
              <a16:creationId xmlns:a16="http://schemas.microsoft.com/office/drawing/2014/main" id="{71E8025B-45B5-4CF3-9A5E-6E735AD20E9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5" name="TextBox 1084">
          <a:extLst>
            <a:ext uri="{FF2B5EF4-FFF2-40B4-BE49-F238E27FC236}">
              <a16:creationId xmlns:a16="http://schemas.microsoft.com/office/drawing/2014/main" id="{889E5387-A71F-405E-83FF-4E5D0B929F6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6" name="TextBox 1085">
          <a:extLst>
            <a:ext uri="{FF2B5EF4-FFF2-40B4-BE49-F238E27FC236}">
              <a16:creationId xmlns:a16="http://schemas.microsoft.com/office/drawing/2014/main" id="{E7800EB8-7C6C-428E-A352-5892DB93532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7" name="TextBox 1086">
          <a:extLst>
            <a:ext uri="{FF2B5EF4-FFF2-40B4-BE49-F238E27FC236}">
              <a16:creationId xmlns:a16="http://schemas.microsoft.com/office/drawing/2014/main" id="{C2ED2ABB-5F09-4A10-9224-7FB454C1602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088" name="TextBox 1087">
          <a:extLst>
            <a:ext uri="{FF2B5EF4-FFF2-40B4-BE49-F238E27FC236}">
              <a16:creationId xmlns:a16="http://schemas.microsoft.com/office/drawing/2014/main" id="{6074809D-9403-44D6-990F-48C5EDA6DECD}"/>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89" name="TextBox 1088">
          <a:extLst>
            <a:ext uri="{FF2B5EF4-FFF2-40B4-BE49-F238E27FC236}">
              <a16:creationId xmlns:a16="http://schemas.microsoft.com/office/drawing/2014/main" id="{63B19B9B-0DF4-4654-97A2-268D4ADE434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0" name="TextBox 1089">
          <a:extLst>
            <a:ext uri="{FF2B5EF4-FFF2-40B4-BE49-F238E27FC236}">
              <a16:creationId xmlns:a16="http://schemas.microsoft.com/office/drawing/2014/main" id="{EBF03F02-AE51-4A5B-9381-8858B0F9B4E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1" name="TextBox 1090">
          <a:extLst>
            <a:ext uri="{FF2B5EF4-FFF2-40B4-BE49-F238E27FC236}">
              <a16:creationId xmlns:a16="http://schemas.microsoft.com/office/drawing/2014/main" id="{36BB65C1-89AC-4F9A-99CD-28F700D6ECE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2" name="TextBox 1091">
          <a:extLst>
            <a:ext uri="{FF2B5EF4-FFF2-40B4-BE49-F238E27FC236}">
              <a16:creationId xmlns:a16="http://schemas.microsoft.com/office/drawing/2014/main" id="{16AFB6FB-9DA8-49B0-8FAA-4489CA0FDB2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3" name="TextBox 1092">
          <a:extLst>
            <a:ext uri="{FF2B5EF4-FFF2-40B4-BE49-F238E27FC236}">
              <a16:creationId xmlns:a16="http://schemas.microsoft.com/office/drawing/2014/main" id="{B3B6D6A4-6451-4FF7-AD5E-F7E4A8979B4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4" name="TextBox 1093">
          <a:extLst>
            <a:ext uri="{FF2B5EF4-FFF2-40B4-BE49-F238E27FC236}">
              <a16:creationId xmlns:a16="http://schemas.microsoft.com/office/drawing/2014/main" id="{A9F7C09D-6777-43A0-8402-8DD5644C643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5" name="TextBox 1094">
          <a:extLst>
            <a:ext uri="{FF2B5EF4-FFF2-40B4-BE49-F238E27FC236}">
              <a16:creationId xmlns:a16="http://schemas.microsoft.com/office/drawing/2014/main" id="{A8076D0A-8780-4571-9250-2A30CD79CB2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6" name="TextBox 1095">
          <a:extLst>
            <a:ext uri="{FF2B5EF4-FFF2-40B4-BE49-F238E27FC236}">
              <a16:creationId xmlns:a16="http://schemas.microsoft.com/office/drawing/2014/main" id="{DC8D0ECA-82F5-4E58-A96F-75031823A31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7" name="TextBox 1096">
          <a:extLst>
            <a:ext uri="{FF2B5EF4-FFF2-40B4-BE49-F238E27FC236}">
              <a16:creationId xmlns:a16="http://schemas.microsoft.com/office/drawing/2014/main" id="{B5A53139-ABC8-48ED-88FA-BC2219956BC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8" name="TextBox 1097">
          <a:extLst>
            <a:ext uri="{FF2B5EF4-FFF2-40B4-BE49-F238E27FC236}">
              <a16:creationId xmlns:a16="http://schemas.microsoft.com/office/drawing/2014/main" id="{A3B5B222-311A-4F02-8049-E52886B168F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099" name="TextBox 1098">
          <a:extLst>
            <a:ext uri="{FF2B5EF4-FFF2-40B4-BE49-F238E27FC236}">
              <a16:creationId xmlns:a16="http://schemas.microsoft.com/office/drawing/2014/main" id="{DFF9C1FB-9487-4693-A9D4-96EAA7397EF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100" name="TextBox 1099">
          <a:extLst>
            <a:ext uri="{FF2B5EF4-FFF2-40B4-BE49-F238E27FC236}">
              <a16:creationId xmlns:a16="http://schemas.microsoft.com/office/drawing/2014/main" id="{007D3416-7300-46C1-9CA1-0D616AABCDD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101" name="TextBox 1100">
          <a:extLst>
            <a:ext uri="{FF2B5EF4-FFF2-40B4-BE49-F238E27FC236}">
              <a16:creationId xmlns:a16="http://schemas.microsoft.com/office/drawing/2014/main" id="{ED5CB1D8-5D92-4B91-BD36-6A49CC75F76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102" name="TextBox 1101">
          <a:extLst>
            <a:ext uri="{FF2B5EF4-FFF2-40B4-BE49-F238E27FC236}">
              <a16:creationId xmlns:a16="http://schemas.microsoft.com/office/drawing/2014/main" id="{F411B4DD-E97B-4856-AC91-78CED10F94C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103" name="TextBox 1102">
          <a:extLst>
            <a:ext uri="{FF2B5EF4-FFF2-40B4-BE49-F238E27FC236}">
              <a16:creationId xmlns:a16="http://schemas.microsoft.com/office/drawing/2014/main" id="{1D0099B8-1CE2-4F3E-8BAC-1F8D9903A5F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104" name="TextBox 1103">
          <a:extLst>
            <a:ext uri="{FF2B5EF4-FFF2-40B4-BE49-F238E27FC236}">
              <a16:creationId xmlns:a16="http://schemas.microsoft.com/office/drawing/2014/main" id="{B68BA8C0-9777-4364-B18A-5882B055258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105" name="TextBox 1104">
          <a:extLst>
            <a:ext uri="{FF2B5EF4-FFF2-40B4-BE49-F238E27FC236}">
              <a16:creationId xmlns:a16="http://schemas.microsoft.com/office/drawing/2014/main" id="{FAB6E141-5684-4D83-9850-1023520EF9F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106" name="TextBox 1105">
          <a:extLst>
            <a:ext uri="{FF2B5EF4-FFF2-40B4-BE49-F238E27FC236}">
              <a16:creationId xmlns:a16="http://schemas.microsoft.com/office/drawing/2014/main" id="{2454A172-E225-4652-B356-1E573B0D57F2}"/>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07" name="TextBox 1106">
          <a:extLst>
            <a:ext uri="{FF2B5EF4-FFF2-40B4-BE49-F238E27FC236}">
              <a16:creationId xmlns:a16="http://schemas.microsoft.com/office/drawing/2014/main" id="{C325A090-82B3-4B6C-83BB-B774535189D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08" name="TextBox 1107">
          <a:extLst>
            <a:ext uri="{FF2B5EF4-FFF2-40B4-BE49-F238E27FC236}">
              <a16:creationId xmlns:a16="http://schemas.microsoft.com/office/drawing/2014/main" id="{58619933-A277-442F-BAF3-4671798F0BE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09" name="TextBox 1108">
          <a:extLst>
            <a:ext uri="{FF2B5EF4-FFF2-40B4-BE49-F238E27FC236}">
              <a16:creationId xmlns:a16="http://schemas.microsoft.com/office/drawing/2014/main" id="{DB6029F7-C314-4337-95BA-841EAAF2B8C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0" name="TextBox 1109">
          <a:extLst>
            <a:ext uri="{FF2B5EF4-FFF2-40B4-BE49-F238E27FC236}">
              <a16:creationId xmlns:a16="http://schemas.microsoft.com/office/drawing/2014/main" id="{4ED1C034-8B49-40A6-92E4-AC639CC5FD9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1" name="TextBox 1110">
          <a:extLst>
            <a:ext uri="{FF2B5EF4-FFF2-40B4-BE49-F238E27FC236}">
              <a16:creationId xmlns:a16="http://schemas.microsoft.com/office/drawing/2014/main" id="{3EC4ECDD-AE17-456A-80FD-E0D91B15A07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2" name="TextBox 1111">
          <a:extLst>
            <a:ext uri="{FF2B5EF4-FFF2-40B4-BE49-F238E27FC236}">
              <a16:creationId xmlns:a16="http://schemas.microsoft.com/office/drawing/2014/main" id="{06A1A760-1CCC-406A-A00E-5C50DD40BDD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3" name="TextBox 1112">
          <a:extLst>
            <a:ext uri="{FF2B5EF4-FFF2-40B4-BE49-F238E27FC236}">
              <a16:creationId xmlns:a16="http://schemas.microsoft.com/office/drawing/2014/main" id="{611A72D7-26D9-4A0A-9F1D-82E8D4D6D43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4" name="TextBox 1113">
          <a:extLst>
            <a:ext uri="{FF2B5EF4-FFF2-40B4-BE49-F238E27FC236}">
              <a16:creationId xmlns:a16="http://schemas.microsoft.com/office/drawing/2014/main" id="{314BCAFE-3CC5-4B0E-964D-22DF6A8B11F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5" name="TextBox 1114">
          <a:extLst>
            <a:ext uri="{FF2B5EF4-FFF2-40B4-BE49-F238E27FC236}">
              <a16:creationId xmlns:a16="http://schemas.microsoft.com/office/drawing/2014/main" id="{1455777D-55AF-4070-BD22-79D4682B18C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6" name="TextBox 1115">
          <a:extLst>
            <a:ext uri="{FF2B5EF4-FFF2-40B4-BE49-F238E27FC236}">
              <a16:creationId xmlns:a16="http://schemas.microsoft.com/office/drawing/2014/main" id="{8263012F-7419-4512-AD1A-0A2FB7284F3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7" name="TextBox 1116">
          <a:extLst>
            <a:ext uri="{FF2B5EF4-FFF2-40B4-BE49-F238E27FC236}">
              <a16:creationId xmlns:a16="http://schemas.microsoft.com/office/drawing/2014/main" id="{9994734C-6F75-4DD9-A31A-6F6103ECCE2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8" name="TextBox 1117">
          <a:extLst>
            <a:ext uri="{FF2B5EF4-FFF2-40B4-BE49-F238E27FC236}">
              <a16:creationId xmlns:a16="http://schemas.microsoft.com/office/drawing/2014/main" id="{8439B6C4-3B67-47C9-8A6F-76F85CD9DEC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19" name="TextBox 1118">
          <a:extLst>
            <a:ext uri="{FF2B5EF4-FFF2-40B4-BE49-F238E27FC236}">
              <a16:creationId xmlns:a16="http://schemas.microsoft.com/office/drawing/2014/main" id="{6FEC84B8-9953-4E05-A1A4-3A9B3DA4A23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20" name="TextBox 1119">
          <a:extLst>
            <a:ext uri="{FF2B5EF4-FFF2-40B4-BE49-F238E27FC236}">
              <a16:creationId xmlns:a16="http://schemas.microsoft.com/office/drawing/2014/main" id="{8EA4BB26-F860-4F1B-A570-B8C16A47F65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21" name="TextBox 1120">
          <a:extLst>
            <a:ext uri="{FF2B5EF4-FFF2-40B4-BE49-F238E27FC236}">
              <a16:creationId xmlns:a16="http://schemas.microsoft.com/office/drawing/2014/main" id="{C6704079-A0FF-44A8-88D8-A16DD8F525B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22" name="TextBox 1121">
          <a:extLst>
            <a:ext uri="{FF2B5EF4-FFF2-40B4-BE49-F238E27FC236}">
              <a16:creationId xmlns:a16="http://schemas.microsoft.com/office/drawing/2014/main" id="{E5813B29-863A-43DF-8D77-70F1DA71FB6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23" name="TextBox 1122">
          <a:extLst>
            <a:ext uri="{FF2B5EF4-FFF2-40B4-BE49-F238E27FC236}">
              <a16:creationId xmlns:a16="http://schemas.microsoft.com/office/drawing/2014/main" id="{AE183567-850F-4736-B3B0-BD08E888280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124" name="TextBox 1123">
          <a:extLst>
            <a:ext uri="{FF2B5EF4-FFF2-40B4-BE49-F238E27FC236}">
              <a16:creationId xmlns:a16="http://schemas.microsoft.com/office/drawing/2014/main" id="{10D6CA32-E2A4-4E91-8F20-0BAC0F78F59B}"/>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25" name="TextBox 1124">
          <a:extLst>
            <a:ext uri="{FF2B5EF4-FFF2-40B4-BE49-F238E27FC236}">
              <a16:creationId xmlns:a16="http://schemas.microsoft.com/office/drawing/2014/main" id="{E20BAC6B-C470-466D-9A21-131890AC7F5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26" name="TextBox 1125">
          <a:extLst>
            <a:ext uri="{FF2B5EF4-FFF2-40B4-BE49-F238E27FC236}">
              <a16:creationId xmlns:a16="http://schemas.microsoft.com/office/drawing/2014/main" id="{EA1CBDED-1EA0-4E18-9203-8D8669DA21D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27" name="TextBox 1126">
          <a:extLst>
            <a:ext uri="{FF2B5EF4-FFF2-40B4-BE49-F238E27FC236}">
              <a16:creationId xmlns:a16="http://schemas.microsoft.com/office/drawing/2014/main" id="{E666CDF7-B360-4E24-BDAB-122790AF3AB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28" name="TextBox 1127">
          <a:extLst>
            <a:ext uri="{FF2B5EF4-FFF2-40B4-BE49-F238E27FC236}">
              <a16:creationId xmlns:a16="http://schemas.microsoft.com/office/drawing/2014/main" id="{927E4213-D020-4A40-AC6F-CC488D66663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29" name="TextBox 1128">
          <a:extLst>
            <a:ext uri="{FF2B5EF4-FFF2-40B4-BE49-F238E27FC236}">
              <a16:creationId xmlns:a16="http://schemas.microsoft.com/office/drawing/2014/main" id="{F3EEC21B-66D2-4ACA-AE70-47D73BA70D6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0" name="TextBox 1129">
          <a:extLst>
            <a:ext uri="{FF2B5EF4-FFF2-40B4-BE49-F238E27FC236}">
              <a16:creationId xmlns:a16="http://schemas.microsoft.com/office/drawing/2014/main" id="{BC319814-9392-4B8F-8BD1-99BBA99B78A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1" name="TextBox 1130">
          <a:extLst>
            <a:ext uri="{FF2B5EF4-FFF2-40B4-BE49-F238E27FC236}">
              <a16:creationId xmlns:a16="http://schemas.microsoft.com/office/drawing/2014/main" id="{B112AC70-720D-41C2-8000-E7C368E7F2B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2" name="TextBox 1131">
          <a:extLst>
            <a:ext uri="{FF2B5EF4-FFF2-40B4-BE49-F238E27FC236}">
              <a16:creationId xmlns:a16="http://schemas.microsoft.com/office/drawing/2014/main" id="{7FD917AD-9AC4-4BE8-A6BE-3EF1C7D8E2D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3" name="TextBox 1132">
          <a:extLst>
            <a:ext uri="{FF2B5EF4-FFF2-40B4-BE49-F238E27FC236}">
              <a16:creationId xmlns:a16="http://schemas.microsoft.com/office/drawing/2014/main" id="{282222EF-B1E2-4C58-B4CA-709D58D92A6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4" name="TextBox 1133">
          <a:extLst>
            <a:ext uri="{FF2B5EF4-FFF2-40B4-BE49-F238E27FC236}">
              <a16:creationId xmlns:a16="http://schemas.microsoft.com/office/drawing/2014/main" id="{569A196C-31B7-4D9D-81EE-56B40F4EF87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5" name="TextBox 1134">
          <a:extLst>
            <a:ext uri="{FF2B5EF4-FFF2-40B4-BE49-F238E27FC236}">
              <a16:creationId xmlns:a16="http://schemas.microsoft.com/office/drawing/2014/main" id="{E8683939-8C42-475B-AFEB-EFF0EEFDB62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6" name="TextBox 1135">
          <a:extLst>
            <a:ext uri="{FF2B5EF4-FFF2-40B4-BE49-F238E27FC236}">
              <a16:creationId xmlns:a16="http://schemas.microsoft.com/office/drawing/2014/main" id="{E04D6977-1E86-4388-8E75-8D936D5061C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7" name="TextBox 1136">
          <a:extLst>
            <a:ext uri="{FF2B5EF4-FFF2-40B4-BE49-F238E27FC236}">
              <a16:creationId xmlns:a16="http://schemas.microsoft.com/office/drawing/2014/main" id="{A1F96480-228A-4664-B052-009473A513B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8" name="TextBox 1137">
          <a:extLst>
            <a:ext uri="{FF2B5EF4-FFF2-40B4-BE49-F238E27FC236}">
              <a16:creationId xmlns:a16="http://schemas.microsoft.com/office/drawing/2014/main" id="{6B92AB2F-F5DF-4157-8937-46981098E2A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39" name="TextBox 1138">
          <a:extLst>
            <a:ext uri="{FF2B5EF4-FFF2-40B4-BE49-F238E27FC236}">
              <a16:creationId xmlns:a16="http://schemas.microsoft.com/office/drawing/2014/main" id="{8E6E760D-EFC4-460A-94E7-F34A0613995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40" name="TextBox 1139">
          <a:extLst>
            <a:ext uri="{FF2B5EF4-FFF2-40B4-BE49-F238E27FC236}">
              <a16:creationId xmlns:a16="http://schemas.microsoft.com/office/drawing/2014/main" id="{13303EE9-B938-454E-A9D2-65C6D5A1A2F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41" name="TextBox 1140">
          <a:extLst>
            <a:ext uri="{FF2B5EF4-FFF2-40B4-BE49-F238E27FC236}">
              <a16:creationId xmlns:a16="http://schemas.microsoft.com/office/drawing/2014/main" id="{9F6B15AF-FD16-4BB0-BBC3-41E732D5FDA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142" name="TextBox 1141">
          <a:extLst>
            <a:ext uri="{FF2B5EF4-FFF2-40B4-BE49-F238E27FC236}">
              <a16:creationId xmlns:a16="http://schemas.microsoft.com/office/drawing/2014/main" id="{D6D5916C-C613-48FE-A3FC-7B2DF129567E}"/>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43" name="TextBox 1142">
          <a:extLst>
            <a:ext uri="{FF2B5EF4-FFF2-40B4-BE49-F238E27FC236}">
              <a16:creationId xmlns:a16="http://schemas.microsoft.com/office/drawing/2014/main" id="{3D530C5A-4B1E-4680-A06D-34735C9192A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44" name="TextBox 1143">
          <a:extLst>
            <a:ext uri="{FF2B5EF4-FFF2-40B4-BE49-F238E27FC236}">
              <a16:creationId xmlns:a16="http://schemas.microsoft.com/office/drawing/2014/main" id="{303177CD-9C46-450C-9E37-F8AC21BA985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45" name="TextBox 1144">
          <a:extLst>
            <a:ext uri="{FF2B5EF4-FFF2-40B4-BE49-F238E27FC236}">
              <a16:creationId xmlns:a16="http://schemas.microsoft.com/office/drawing/2014/main" id="{7AE40BA2-5AB4-4E44-9B4E-45A7049A343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46" name="TextBox 1145">
          <a:extLst>
            <a:ext uri="{FF2B5EF4-FFF2-40B4-BE49-F238E27FC236}">
              <a16:creationId xmlns:a16="http://schemas.microsoft.com/office/drawing/2014/main" id="{01B6F8EC-07ED-4056-97B9-F54DE8B3398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47" name="TextBox 1146">
          <a:extLst>
            <a:ext uri="{FF2B5EF4-FFF2-40B4-BE49-F238E27FC236}">
              <a16:creationId xmlns:a16="http://schemas.microsoft.com/office/drawing/2014/main" id="{26005794-5E94-4BDC-918A-629396DCC86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48" name="TextBox 1147">
          <a:extLst>
            <a:ext uri="{FF2B5EF4-FFF2-40B4-BE49-F238E27FC236}">
              <a16:creationId xmlns:a16="http://schemas.microsoft.com/office/drawing/2014/main" id="{9AFE68A7-ECF6-48A6-A1B5-56ADAC055E7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49" name="TextBox 1148">
          <a:extLst>
            <a:ext uri="{FF2B5EF4-FFF2-40B4-BE49-F238E27FC236}">
              <a16:creationId xmlns:a16="http://schemas.microsoft.com/office/drawing/2014/main" id="{370DD026-44D0-4080-893B-997DA193C18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0" name="TextBox 1149">
          <a:extLst>
            <a:ext uri="{FF2B5EF4-FFF2-40B4-BE49-F238E27FC236}">
              <a16:creationId xmlns:a16="http://schemas.microsoft.com/office/drawing/2014/main" id="{40F07FEA-4C5B-423D-A505-1AC114DB197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1" name="TextBox 1150">
          <a:extLst>
            <a:ext uri="{FF2B5EF4-FFF2-40B4-BE49-F238E27FC236}">
              <a16:creationId xmlns:a16="http://schemas.microsoft.com/office/drawing/2014/main" id="{5ADEC429-7F6F-47A2-944E-B832295B5BC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2" name="TextBox 1151">
          <a:extLst>
            <a:ext uri="{FF2B5EF4-FFF2-40B4-BE49-F238E27FC236}">
              <a16:creationId xmlns:a16="http://schemas.microsoft.com/office/drawing/2014/main" id="{82C52F2F-2779-4DBC-A8E0-DA66EF852BC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3" name="TextBox 1152">
          <a:extLst>
            <a:ext uri="{FF2B5EF4-FFF2-40B4-BE49-F238E27FC236}">
              <a16:creationId xmlns:a16="http://schemas.microsoft.com/office/drawing/2014/main" id="{E8962A78-8F18-406F-B013-911DC4B162A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4" name="TextBox 1153">
          <a:extLst>
            <a:ext uri="{FF2B5EF4-FFF2-40B4-BE49-F238E27FC236}">
              <a16:creationId xmlns:a16="http://schemas.microsoft.com/office/drawing/2014/main" id="{17530B38-55E5-42C8-8955-52011A711D0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5" name="TextBox 1154">
          <a:extLst>
            <a:ext uri="{FF2B5EF4-FFF2-40B4-BE49-F238E27FC236}">
              <a16:creationId xmlns:a16="http://schemas.microsoft.com/office/drawing/2014/main" id="{98F7A9D0-DBD8-4E87-A902-704F5D7E6A7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6" name="TextBox 1155">
          <a:extLst>
            <a:ext uri="{FF2B5EF4-FFF2-40B4-BE49-F238E27FC236}">
              <a16:creationId xmlns:a16="http://schemas.microsoft.com/office/drawing/2014/main" id="{25111CA6-045D-45B7-AFEC-F2C3E4570FE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7" name="TextBox 1156">
          <a:extLst>
            <a:ext uri="{FF2B5EF4-FFF2-40B4-BE49-F238E27FC236}">
              <a16:creationId xmlns:a16="http://schemas.microsoft.com/office/drawing/2014/main" id="{847EB0E8-4354-42E6-8BDA-44450177A10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8" name="TextBox 1157">
          <a:extLst>
            <a:ext uri="{FF2B5EF4-FFF2-40B4-BE49-F238E27FC236}">
              <a16:creationId xmlns:a16="http://schemas.microsoft.com/office/drawing/2014/main" id="{3484B254-9330-4287-9212-C057FFE10D1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59" name="TextBox 1158">
          <a:extLst>
            <a:ext uri="{FF2B5EF4-FFF2-40B4-BE49-F238E27FC236}">
              <a16:creationId xmlns:a16="http://schemas.microsoft.com/office/drawing/2014/main" id="{9B5BF4FF-D05F-4B47-9669-A835CF2666B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160" name="TextBox 1159">
          <a:extLst>
            <a:ext uri="{FF2B5EF4-FFF2-40B4-BE49-F238E27FC236}">
              <a16:creationId xmlns:a16="http://schemas.microsoft.com/office/drawing/2014/main" id="{85DAF8FC-1DBF-46DE-9E5D-90460B301849}"/>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1" name="TextBox 1160">
          <a:extLst>
            <a:ext uri="{FF2B5EF4-FFF2-40B4-BE49-F238E27FC236}">
              <a16:creationId xmlns:a16="http://schemas.microsoft.com/office/drawing/2014/main" id="{934034BA-81AE-4A41-AFFE-089A21B9D6F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2" name="TextBox 1161">
          <a:extLst>
            <a:ext uri="{FF2B5EF4-FFF2-40B4-BE49-F238E27FC236}">
              <a16:creationId xmlns:a16="http://schemas.microsoft.com/office/drawing/2014/main" id="{88D75626-2418-405F-BD91-B9FB90FFFDF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3" name="TextBox 1162">
          <a:extLst>
            <a:ext uri="{FF2B5EF4-FFF2-40B4-BE49-F238E27FC236}">
              <a16:creationId xmlns:a16="http://schemas.microsoft.com/office/drawing/2014/main" id="{6504E4B3-8C4D-4BD5-92B1-B12E911C364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4" name="TextBox 1163">
          <a:extLst>
            <a:ext uri="{FF2B5EF4-FFF2-40B4-BE49-F238E27FC236}">
              <a16:creationId xmlns:a16="http://schemas.microsoft.com/office/drawing/2014/main" id="{1F71E751-67EF-41A7-8A86-132F71B9E22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5" name="TextBox 1164">
          <a:extLst>
            <a:ext uri="{FF2B5EF4-FFF2-40B4-BE49-F238E27FC236}">
              <a16:creationId xmlns:a16="http://schemas.microsoft.com/office/drawing/2014/main" id="{178B0230-FF26-432A-A0C0-A6288287A9B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6" name="TextBox 1165">
          <a:extLst>
            <a:ext uri="{FF2B5EF4-FFF2-40B4-BE49-F238E27FC236}">
              <a16:creationId xmlns:a16="http://schemas.microsoft.com/office/drawing/2014/main" id="{8436DC3F-C28A-421C-94CC-04FE354E7AC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7" name="TextBox 1166">
          <a:extLst>
            <a:ext uri="{FF2B5EF4-FFF2-40B4-BE49-F238E27FC236}">
              <a16:creationId xmlns:a16="http://schemas.microsoft.com/office/drawing/2014/main" id="{2543A0AD-CC18-4BA1-B027-9329AF94CB9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8" name="TextBox 1167">
          <a:extLst>
            <a:ext uri="{FF2B5EF4-FFF2-40B4-BE49-F238E27FC236}">
              <a16:creationId xmlns:a16="http://schemas.microsoft.com/office/drawing/2014/main" id="{18A5EE0F-755F-477E-8D6D-ED17406D530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69" name="TextBox 1168">
          <a:extLst>
            <a:ext uri="{FF2B5EF4-FFF2-40B4-BE49-F238E27FC236}">
              <a16:creationId xmlns:a16="http://schemas.microsoft.com/office/drawing/2014/main" id="{34B21EDE-B27D-4757-B2B3-DACD34A1411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0" name="TextBox 1169">
          <a:extLst>
            <a:ext uri="{FF2B5EF4-FFF2-40B4-BE49-F238E27FC236}">
              <a16:creationId xmlns:a16="http://schemas.microsoft.com/office/drawing/2014/main" id="{70A9F748-1A92-4DF2-9146-F6E895AB226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1" name="TextBox 1170">
          <a:extLst>
            <a:ext uri="{FF2B5EF4-FFF2-40B4-BE49-F238E27FC236}">
              <a16:creationId xmlns:a16="http://schemas.microsoft.com/office/drawing/2014/main" id="{45AF6B47-9E15-427B-8B27-6686B56B1D9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2" name="TextBox 1171">
          <a:extLst>
            <a:ext uri="{FF2B5EF4-FFF2-40B4-BE49-F238E27FC236}">
              <a16:creationId xmlns:a16="http://schemas.microsoft.com/office/drawing/2014/main" id="{9DE50FF5-58B3-48D2-B0F9-580C64A4D86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3" name="TextBox 1172">
          <a:extLst>
            <a:ext uri="{FF2B5EF4-FFF2-40B4-BE49-F238E27FC236}">
              <a16:creationId xmlns:a16="http://schemas.microsoft.com/office/drawing/2014/main" id="{43407464-B6D8-4846-A3E9-6F7889FCB6E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4" name="TextBox 1173">
          <a:extLst>
            <a:ext uri="{FF2B5EF4-FFF2-40B4-BE49-F238E27FC236}">
              <a16:creationId xmlns:a16="http://schemas.microsoft.com/office/drawing/2014/main" id="{5F2373B0-BAF1-4A9E-BE96-6E8CEC40B8D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5" name="TextBox 1174">
          <a:extLst>
            <a:ext uri="{FF2B5EF4-FFF2-40B4-BE49-F238E27FC236}">
              <a16:creationId xmlns:a16="http://schemas.microsoft.com/office/drawing/2014/main" id="{BBEA1A15-EF18-4C17-A7B2-0D633E75C97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6" name="TextBox 1175">
          <a:extLst>
            <a:ext uri="{FF2B5EF4-FFF2-40B4-BE49-F238E27FC236}">
              <a16:creationId xmlns:a16="http://schemas.microsoft.com/office/drawing/2014/main" id="{C2A84AAB-2C22-4B9E-9CA5-39AC4A11F46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7" name="TextBox 1176">
          <a:extLst>
            <a:ext uri="{FF2B5EF4-FFF2-40B4-BE49-F238E27FC236}">
              <a16:creationId xmlns:a16="http://schemas.microsoft.com/office/drawing/2014/main" id="{F6E18010-B178-401D-9314-1825BC8AABA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178" name="TextBox 1177">
          <a:extLst>
            <a:ext uri="{FF2B5EF4-FFF2-40B4-BE49-F238E27FC236}">
              <a16:creationId xmlns:a16="http://schemas.microsoft.com/office/drawing/2014/main" id="{9056A0BA-084A-48CE-9A45-BF7108FF70C1}"/>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79" name="TextBox 1178">
          <a:extLst>
            <a:ext uri="{FF2B5EF4-FFF2-40B4-BE49-F238E27FC236}">
              <a16:creationId xmlns:a16="http://schemas.microsoft.com/office/drawing/2014/main" id="{E0D2C315-41AD-43FC-A7C8-1BCFD715EA4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0" name="TextBox 1179">
          <a:extLst>
            <a:ext uri="{FF2B5EF4-FFF2-40B4-BE49-F238E27FC236}">
              <a16:creationId xmlns:a16="http://schemas.microsoft.com/office/drawing/2014/main" id="{44E6831D-E3A8-4641-A535-B47035E3FDF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1" name="TextBox 1180">
          <a:extLst>
            <a:ext uri="{FF2B5EF4-FFF2-40B4-BE49-F238E27FC236}">
              <a16:creationId xmlns:a16="http://schemas.microsoft.com/office/drawing/2014/main" id="{7109971D-C29A-40DF-82CC-589FF4E25D0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2" name="TextBox 1181">
          <a:extLst>
            <a:ext uri="{FF2B5EF4-FFF2-40B4-BE49-F238E27FC236}">
              <a16:creationId xmlns:a16="http://schemas.microsoft.com/office/drawing/2014/main" id="{2FB87F05-CC9D-4989-93DC-57CA6382A57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3" name="TextBox 1182">
          <a:extLst>
            <a:ext uri="{FF2B5EF4-FFF2-40B4-BE49-F238E27FC236}">
              <a16:creationId xmlns:a16="http://schemas.microsoft.com/office/drawing/2014/main" id="{A1B94594-2CED-4624-96FA-FAD495C05B3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4" name="TextBox 1183">
          <a:extLst>
            <a:ext uri="{FF2B5EF4-FFF2-40B4-BE49-F238E27FC236}">
              <a16:creationId xmlns:a16="http://schemas.microsoft.com/office/drawing/2014/main" id="{4AF118BA-0742-47EE-B3B1-14D05D144B7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5" name="TextBox 1184">
          <a:extLst>
            <a:ext uri="{FF2B5EF4-FFF2-40B4-BE49-F238E27FC236}">
              <a16:creationId xmlns:a16="http://schemas.microsoft.com/office/drawing/2014/main" id="{89CAF115-EEBA-492E-8A84-35F64B6490B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6" name="TextBox 1185">
          <a:extLst>
            <a:ext uri="{FF2B5EF4-FFF2-40B4-BE49-F238E27FC236}">
              <a16:creationId xmlns:a16="http://schemas.microsoft.com/office/drawing/2014/main" id="{AB7029E8-B23C-4789-8815-86FB0090331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7" name="TextBox 1186">
          <a:extLst>
            <a:ext uri="{FF2B5EF4-FFF2-40B4-BE49-F238E27FC236}">
              <a16:creationId xmlns:a16="http://schemas.microsoft.com/office/drawing/2014/main" id="{C84867AA-A7EE-4FB1-9453-A6C87A4E246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8" name="TextBox 1187">
          <a:extLst>
            <a:ext uri="{FF2B5EF4-FFF2-40B4-BE49-F238E27FC236}">
              <a16:creationId xmlns:a16="http://schemas.microsoft.com/office/drawing/2014/main" id="{AD527F28-2E3E-474D-91EF-285BA941F43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89" name="TextBox 1188">
          <a:extLst>
            <a:ext uri="{FF2B5EF4-FFF2-40B4-BE49-F238E27FC236}">
              <a16:creationId xmlns:a16="http://schemas.microsoft.com/office/drawing/2014/main" id="{DC716E82-DFBF-4EC0-BF5C-10D2D5FD036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90" name="TextBox 1189">
          <a:extLst>
            <a:ext uri="{FF2B5EF4-FFF2-40B4-BE49-F238E27FC236}">
              <a16:creationId xmlns:a16="http://schemas.microsoft.com/office/drawing/2014/main" id="{344D8980-6CB4-4F3A-9BE8-8196327B216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91" name="TextBox 1190">
          <a:extLst>
            <a:ext uri="{FF2B5EF4-FFF2-40B4-BE49-F238E27FC236}">
              <a16:creationId xmlns:a16="http://schemas.microsoft.com/office/drawing/2014/main" id="{43BFFBA4-674A-419C-823D-7897ED0D50F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92" name="TextBox 1191">
          <a:extLst>
            <a:ext uri="{FF2B5EF4-FFF2-40B4-BE49-F238E27FC236}">
              <a16:creationId xmlns:a16="http://schemas.microsoft.com/office/drawing/2014/main" id="{92DAE45A-2459-4A58-8628-B144FA496C0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93" name="TextBox 1192">
          <a:extLst>
            <a:ext uri="{FF2B5EF4-FFF2-40B4-BE49-F238E27FC236}">
              <a16:creationId xmlns:a16="http://schemas.microsoft.com/office/drawing/2014/main" id="{2C266345-D9EE-49E7-8F04-946D27AD8A5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94" name="TextBox 1193">
          <a:extLst>
            <a:ext uri="{FF2B5EF4-FFF2-40B4-BE49-F238E27FC236}">
              <a16:creationId xmlns:a16="http://schemas.microsoft.com/office/drawing/2014/main" id="{3E5103D8-DE0A-4FAE-A9D4-3E7D85EBC3D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95" name="TextBox 1194">
          <a:extLst>
            <a:ext uri="{FF2B5EF4-FFF2-40B4-BE49-F238E27FC236}">
              <a16:creationId xmlns:a16="http://schemas.microsoft.com/office/drawing/2014/main" id="{CE3217E2-790F-4D73-B95C-A9069BF2309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196" name="TextBox 1195">
          <a:extLst>
            <a:ext uri="{FF2B5EF4-FFF2-40B4-BE49-F238E27FC236}">
              <a16:creationId xmlns:a16="http://schemas.microsoft.com/office/drawing/2014/main" id="{886463C6-3107-464D-B278-417AAD9514AC}"/>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197" name="TextBox 1196">
          <a:extLst>
            <a:ext uri="{FF2B5EF4-FFF2-40B4-BE49-F238E27FC236}">
              <a16:creationId xmlns:a16="http://schemas.microsoft.com/office/drawing/2014/main" id="{4F62FE18-7CF9-4263-813D-7EAA20181F4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198" name="TextBox 1197">
          <a:extLst>
            <a:ext uri="{FF2B5EF4-FFF2-40B4-BE49-F238E27FC236}">
              <a16:creationId xmlns:a16="http://schemas.microsoft.com/office/drawing/2014/main" id="{133B8D3F-6D72-4BC4-8EAA-EAA8A3DFE93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199" name="TextBox 1198">
          <a:extLst>
            <a:ext uri="{FF2B5EF4-FFF2-40B4-BE49-F238E27FC236}">
              <a16:creationId xmlns:a16="http://schemas.microsoft.com/office/drawing/2014/main" id="{6F0409BF-2A7A-4402-A028-60B018F3363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0" name="TextBox 1199">
          <a:extLst>
            <a:ext uri="{FF2B5EF4-FFF2-40B4-BE49-F238E27FC236}">
              <a16:creationId xmlns:a16="http://schemas.microsoft.com/office/drawing/2014/main" id="{78C87C83-4D7D-42DF-BD93-4AAA29CEB36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1" name="TextBox 1200">
          <a:extLst>
            <a:ext uri="{FF2B5EF4-FFF2-40B4-BE49-F238E27FC236}">
              <a16:creationId xmlns:a16="http://schemas.microsoft.com/office/drawing/2014/main" id="{6875CDCA-320E-4781-871B-5AA63C62E09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2" name="TextBox 1201">
          <a:extLst>
            <a:ext uri="{FF2B5EF4-FFF2-40B4-BE49-F238E27FC236}">
              <a16:creationId xmlns:a16="http://schemas.microsoft.com/office/drawing/2014/main" id="{8C4F3C2C-0DBE-4E51-8537-25DE85012BD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3" name="TextBox 1202">
          <a:extLst>
            <a:ext uri="{FF2B5EF4-FFF2-40B4-BE49-F238E27FC236}">
              <a16:creationId xmlns:a16="http://schemas.microsoft.com/office/drawing/2014/main" id="{8FE5B666-F45A-4AAE-B05F-899E6D2AA75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4" name="TextBox 1203">
          <a:extLst>
            <a:ext uri="{FF2B5EF4-FFF2-40B4-BE49-F238E27FC236}">
              <a16:creationId xmlns:a16="http://schemas.microsoft.com/office/drawing/2014/main" id="{44579855-EBEE-4B4B-AED6-DE4DAF538C4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5" name="TextBox 1204">
          <a:extLst>
            <a:ext uri="{FF2B5EF4-FFF2-40B4-BE49-F238E27FC236}">
              <a16:creationId xmlns:a16="http://schemas.microsoft.com/office/drawing/2014/main" id="{791E131E-4F3D-48A2-AAF4-1D3842C2830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6" name="TextBox 1205">
          <a:extLst>
            <a:ext uri="{FF2B5EF4-FFF2-40B4-BE49-F238E27FC236}">
              <a16:creationId xmlns:a16="http://schemas.microsoft.com/office/drawing/2014/main" id="{D527BAC4-11B4-48A6-9830-DBD84C6EFAE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7" name="TextBox 1206">
          <a:extLst>
            <a:ext uri="{FF2B5EF4-FFF2-40B4-BE49-F238E27FC236}">
              <a16:creationId xmlns:a16="http://schemas.microsoft.com/office/drawing/2014/main" id="{A1C5A329-99B5-429B-9CA3-663F360631F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8" name="TextBox 1207">
          <a:extLst>
            <a:ext uri="{FF2B5EF4-FFF2-40B4-BE49-F238E27FC236}">
              <a16:creationId xmlns:a16="http://schemas.microsoft.com/office/drawing/2014/main" id="{188716B9-4620-41C3-875D-AD8D624A8A1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09" name="TextBox 1208">
          <a:extLst>
            <a:ext uri="{FF2B5EF4-FFF2-40B4-BE49-F238E27FC236}">
              <a16:creationId xmlns:a16="http://schemas.microsoft.com/office/drawing/2014/main" id="{B417D0B1-34BC-4E07-BAA5-5D451FC6E46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10" name="TextBox 1209">
          <a:extLst>
            <a:ext uri="{FF2B5EF4-FFF2-40B4-BE49-F238E27FC236}">
              <a16:creationId xmlns:a16="http://schemas.microsoft.com/office/drawing/2014/main" id="{CA21DEA1-F28A-406D-B9B7-798B7D02568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11" name="TextBox 1210">
          <a:extLst>
            <a:ext uri="{FF2B5EF4-FFF2-40B4-BE49-F238E27FC236}">
              <a16:creationId xmlns:a16="http://schemas.microsoft.com/office/drawing/2014/main" id="{BCDD263C-BABB-4E7D-BEE1-1E7C9421D4A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12" name="TextBox 1211">
          <a:extLst>
            <a:ext uri="{FF2B5EF4-FFF2-40B4-BE49-F238E27FC236}">
              <a16:creationId xmlns:a16="http://schemas.microsoft.com/office/drawing/2014/main" id="{4358AFEE-C441-404B-A206-EF53F5175F9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13" name="TextBox 1212">
          <a:extLst>
            <a:ext uri="{FF2B5EF4-FFF2-40B4-BE49-F238E27FC236}">
              <a16:creationId xmlns:a16="http://schemas.microsoft.com/office/drawing/2014/main" id="{3D4573EE-6077-4B21-8B3E-833443BD618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214" name="TextBox 1213">
          <a:extLst>
            <a:ext uri="{FF2B5EF4-FFF2-40B4-BE49-F238E27FC236}">
              <a16:creationId xmlns:a16="http://schemas.microsoft.com/office/drawing/2014/main" id="{CF5E1F77-9759-4264-88DA-F021431BC891}"/>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15" name="TextBox 1214">
          <a:extLst>
            <a:ext uri="{FF2B5EF4-FFF2-40B4-BE49-F238E27FC236}">
              <a16:creationId xmlns:a16="http://schemas.microsoft.com/office/drawing/2014/main" id="{56CF27C1-3E37-4C3C-8927-68C1FF4D551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16" name="TextBox 1215">
          <a:extLst>
            <a:ext uri="{FF2B5EF4-FFF2-40B4-BE49-F238E27FC236}">
              <a16:creationId xmlns:a16="http://schemas.microsoft.com/office/drawing/2014/main" id="{8D77E473-1CA3-44F8-A46B-E47D96DB5A8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17" name="TextBox 1216">
          <a:extLst>
            <a:ext uri="{FF2B5EF4-FFF2-40B4-BE49-F238E27FC236}">
              <a16:creationId xmlns:a16="http://schemas.microsoft.com/office/drawing/2014/main" id="{75CEE4E6-A66D-4B22-AEC9-500D3CD3682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18" name="TextBox 1217">
          <a:extLst>
            <a:ext uri="{FF2B5EF4-FFF2-40B4-BE49-F238E27FC236}">
              <a16:creationId xmlns:a16="http://schemas.microsoft.com/office/drawing/2014/main" id="{2F0A6479-AC16-4B17-A052-F658E4B4F19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19" name="TextBox 1218">
          <a:extLst>
            <a:ext uri="{FF2B5EF4-FFF2-40B4-BE49-F238E27FC236}">
              <a16:creationId xmlns:a16="http://schemas.microsoft.com/office/drawing/2014/main" id="{2253B604-23FE-4467-A65B-A276E76C3AB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0" name="TextBox 1219">
          <a:extLst>
            <a:ext uri="{FF2B5EF4-FFF2-40B4-BE49-F238E27FC236}">
              <a16:creationId xmlns:a16="http://schemas.microsoft.com/office/drawing/2014/main" id="{10C0130B-2141-42DA-90B1-4412C3B3C72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1" name="TextBox 1220">
          <a:extLst>
            <a:ext uri="{FF2B5EF4-FFF2-40B4-BE49-F238E27FC236}">
              <a16:creationId xmlns:a16="http://schemas.microsoft.com/office/drawing/2014/main" id="{7F5DD1F1-BE02-412D-8AC5-CAC22BB601B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2" name="TextBox 1221">
          <a:extLst>
            <a:ext uri="{FF2B5EF4-FFF2-40B4-BE49-F238E27FC236}">
              <a16:creationId xmlns:a16="http://schemas.microsoft.com/office/drawing/2014/main" id="{7ACD3E5A-42C4-4F51-A6F9-6E038CA859A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3" name="TextBox 1222">
          <a:extLst>
            <a:ext uri="{FF2B5EF4-FFF2-40B4-BE49-F238E27FC236}">
              <a16:creationId xmlns:a16="http://schemas.microsoft.com/office/drawing/2014/main" id="{F8FB898B-D2B6-4108-98AB-FFD082EF20C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4" name="TextBox 1223">
          <a:extLst>
            <a:ext uri="{FF2B5EF4-FFF2-40B4-BE49-F238E27FC236}">
              <a16:creationId xmlns:a16="http://schemas.microsoft.com/office/drawing/2014/main" id="{F6B96152-3142-48F2-BB4C-2E906510AE6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5" name="TextBox 1224">
          <a:extLst>
            <a:ext uri="{FF2B5EF4-FFF2-40B4-BE49-F238E27FC236}">
              <a16:creationId xmlns:a16="http://schemas.microsoft.com/office/drawing/2014/main" id="{C0B43E9C-AF33-4B32-AA27-B8D6E034EFC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6" name="TextBox 1225">
          <a:extLst>
            <a:ext uri="{FF2B5EF4-FFF2-40B4-BE49-F238E27FC236}">
              <a16:creationId xmlns:a16="http://schemas.microsoft.com/office/drawing/2014/main" id="{6D81EF1C-4978-4B59-8A41-1A425B4E92C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7" name="TextBox 1226">
          <a:extLst>
            <a:ext uri="{FF2B5EF4-FFF2-40B4-BE49-F238E27FC236}">
              <a16:creationId xmlns:a16="http://schemas.microsoft.com/office/drawing/2014/main" id="{788B1B1B-CA9A-4632-8055-B2F778F5981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8" name="TextBox 1227">
          <a:extLst>
            <a:ext uri="{FF2B5EF4-FFF2-40B4-BE49-F238E27FC236}">
              <a16:creationId xmlns:a16="http://schemas.microsoft.com/office/drawing/2014/main" id="{9EC1B0A8-8611-4B73-917B-77ED669E4BF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29" name="TextBox 1228">
          <a:extLst>
            <a:ext uri="{FF2B5EF4-FFF2-40B4-BE49-F238E27FC236}">
              <a16:creationId xmlns:a16="http://schemas.microsoft.com/office/drawing/2014/main" id="{B7A39F07-C9C7-4D9A-9257-32E93B862B1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30" name="TextBox 1229">
          <a:extLst>
            <a:ext uri="{FF2B5EF4-FFF2-40B4-BE49-F238E27FC236}">
              <a16:creationId xmlns:a16="http://schemas.microsoft.com/office/drawing/2014/main" id="{84DF6301-4B33-4F0D-A238-2BD6AEBF8AD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31" name="TextBox 1230">
          <a:extLst>
            <a:ext uri="{FF2B5EF4-FFF2-40B4-BE49-F238E27FC236}">
              <a16:creationId xmlns:a16="http://schemas.microsoft.com/office/drawing/2014/main" id="{B46B4464-FF00-40E5-BBB8-DD12539C13C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232" name="TextBox 1231">
          <a:extLst>
            <a:ext uri="{FF2B5EF4-FFF2-40B4-BE49-F238E27FC236}">
              <a16:creationId xmlns:a16="http://schemas.microsoft.com/office/drawing/2014/main" id="{8E55EE8A-E4B6-4EFC-963C-0DFF8BDBFBA9}"/>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33" name="TextBox 1232">
          <a:extLst>
            <a:ext uri="{FF2B5EF4-FFF2-40B4-BE49-F238E27FC236}">
              <a16:creationId xmlns:a16="http://schemas.microsoft.com/office/drawing/2014/main" id="{DA8E7AB3-5B89-47AD-8761-E740CE94940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34" name="TextBox 1233">
          <a:extLst>
            <a:ext uri="{FF2B5EF4-FFF2-40B4-BE49-F238E27FC236}">
              <a16:creationId xmlns:a16="http://schemas.microsoft.com/office/drawing/2014/main" id="{04ACAFBF-41F5-4AAA-82D2-D41F6A86D1B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35" name="TextBox 1234">
          <a:extLst>
            <a:ext uri="{FF2B5EF4-FFF2-40B4-BE49-F238E27FC236}">
              <a16:creationId xmlns:a16="http://schemas.microsoft.com/office/drawing/2014/main" id="{A69FBCA9-AE0A-4541-9174-61743AF806C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36" name="TextBox 1235">
          <a:extLst>
            <a:ext uri="{FF2B5EF4-FFF2-40B4-BE49-F238E27FC236}">
              <a16:creationId xmlns:a16="http://schemas.microsoft.com/office/drawing/2014/main" id="{9DF1455D-05DF-4DDF-B38D-E8BDFD398CA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37" name="TextBox 1236">
          <a:extLst>
            <a:ext uri="{FF2B5EF4-FFF2-40B4-BE49-F238E27FC236}">
              <a16:creationId xmlns:a16="http://schemas.microsoft.com/office/drawing/2014/main" id="{8D7CF202-BD31-4BF5-AD4A-D65C26C58E1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38" name="TextBox 1237">
          <a:extLst>
            <a:ext uri="{FF2B5EF4-FFF2-40B4-BE49-F238E27FC236}">
              <a16:creationId xmlns:a16="http://schemas.microsoft.com/office/drawing/2014/main" id="{A0E9D82D-B4F0-4014-94E1-A5FC1B973D8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39" name="TextBox 1238">
          <a:extLst>
            <a:ext uri="{FF2B5EF4-FFF2-40B4-BE49-F238E27FC236}">
              <a16:creationId xmlns:a16="http://schemas.microsoft.com/office/drawing/2014/main" id="{A06159E4-D083-46AB-9E91-918C46BC849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0" name="TextBox 1239">
          <a:extLst>
            <a:ext uri="{FF2B5EF4-FFF2-40B4-BE49-F238E27FC236}">
              <a16:creationId xmlns:a16="http://schemas.microsoft.com/office/drawing/2014/main" id="{24836EC1-A502-4289-BEC7-FC7CB7E5A0E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1" name="TextBox 1240">
          <a:extLst>
            <a:ext uri="{FF2B5EF4-FFF2-40B4-BE49-F238E27FC236}">
              <a16:creationId xmlns:a16="http://schemas.microsoft.com/office/drawing/2014/main" id="{1E1C9DC9-94C5-4F08-8D27-BF897AB5679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2" name="TextBox 1241">
          <a:extLst>
            <a:ext uri="{FF2B5EF4-FFF2-40B4-BE49-F238E27FC236}">
              <a16:creationId xmlns:a16="http://schemas.microsoft.com/office/drawing/2014/main" id="{4B33297B-E68E-4D0F-95BB-9526C378459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3" name="TextBox 1242">
          <a:extLst>
            <a:ext uri="{FF2B5EF4-FFF2-40B4-BE49-F238E27FC236}">
              <a16:creationId xmlns:a16="http://schemas.microsoft.com/office/drawing/2014/main" id="{A43D0ECF-0E8C-44BC-BE98-E1F49D6DC51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4" name="TextBox 1243">
          <a:extLst>
            <a:ext uri="{FF2B5EF4-FFF2-40B4-BE49-F238E27FC236}">
              <a16:creationId xmlns:a16="http://schemas.microsoft.com/office/drawing/2014/main" id="{20C6432A-F336-4D7A-9B0A-03CB31C4981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5" name="TextBox 1244">
          <a:extLst>
            <a:ext uri="{FF2B5EF4-FFF2-40B4-BE49-F238E27FC236}">
              <a16:creationId xmlns:a16="http://schemas.microsoft.com/office/drawing/2014/main" id="{63088036-F57A-4CEC-B8BF-0CCD360DCDF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6" name="TextBox 1245">
          <a:extLst>
            <a:ext uri="{FF2B5EF4-FFF2-40B4-BE49-F238E27FC236}">
              <a16:creationId xmlns:a16="http://schemas.microsoft.com/office/drawing/2014/main" id="{05A5E95C-C758-4604-9664-A378920AFD6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7" name="TextBox 1246">
          <a:extLst>
            <a:ext uri="{FF2B5EF4-FFF2-40B4-BE49-F238E27FC236}">
              <a16:creationId xmlns:a16="http://schemas.microsoft.com/office/drawing/2014/main" id="{478BB39E-0DB0-4C84-BD20-935F47017AE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8" name="TextBox 1247">
          <a:extLst>
            <a:ext uri="{FF2B5EF4-FFF2-40B4-BE49-F238E27FC236}">
              <a16:creationId xmlns:a16="http://schemas.microsoft.com/office/drawing/2014/main" id="{97A95653-5564-4BC3-B334-897CAB89134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49" name="TextBox 1248">
          <a:extLst>
            <a:ext uri="{FF2B5EF4-FFF2-40B4-BE49-F238E27FC236}">
              <a16:creationId xmlns:a16="http://schemas.microsoft.com/office/drawing/2014/main" id="{8D51A290-3396-468D-9137-B60624EDCC7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250" name="TextBox 1249">
          <a:extLst>
            <a:ext uri="{FF2B5EF4-FFF2-40B4-BE49-F238E27FC236}">
              <a16:creationId xmlns:a16="http://schemas.microsoft.com/office/drawing/2014/main" id="{DAF6AB06-FE1E-4C85-B7A1-BBB480AFADE0}"/>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1" name="TextBox 1250">
          <a:extLst>
            <a:ext uri="{FF2B5EF4-FFF2-40B4-BE49-F238E27FC236}">
              <a16:creationId xmlns:a16="http://schemas.microsoft.com/office/drawing/2014/main" id="{260D9139-5B08-4F19-AE83-33C31E59D18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2" name="TextBox 1251">
          <a:extLst>
            <a:ext uri="{FF2B5EF4-FFF2-40B4-BE49-F238E27FC236}">
              <a16:creationId xmlns:a16="http://schemas.microsoft.com/office/drawing/2014/main" id="{4309AEAA-DF99-4A1E-8F33-498A8193048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3" name="TextBox 1252">
          <a:extLst>
            <a:ext uri="{FF2B5EF4-FFF2-40B4-BE49-F238E27FC236}">
              <a16:creationId xmlns:a16="http://schemas.microsoft.com/office/drawing/2014/main" id="{2C956907-A8DC-472B-A6E5-FEB330256EE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4" name="TextBox 1253">
          <a:extLst>
            <a:ext uri="{FF2B5EF4-FFF2-40B4-BE49-F238E27FC236}">
              <a16:creationId xmlns:a16="http://schemas.microsoft.com/office/drawing/2014/main" id="{78E615B3-4752-4868-958F-4AE5945BF07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5" name="TextBox 1254">
          <a:extLst>
            <a:ext uri="{FF2B5EF4-FFF2-40B4-BE49-F238E27FC236}">
              <a16:creationId xmlns:a16="http://schemas.microsoft.com/office/drawing/2014/main" id="{7451A80D-5AB2-4D5F-95CB-9D32DFA9F02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6" name="TextBox 1255">
          <a:extLst>
            <a:ext uri="{FF2B5EF4-FFF2-40B4-BE49-F238E27FC236}">
              <a16:creationId xmlns:a16="http://schemas.microsoft.com/office/drawing/2014/main" id="{FD2C0538-C60D-4402-85AF-2663E9C0709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7" name="TextBox 1256">
          <a:extLst>
            <a:ext uri="{FF2B5EF4-FFF2-40B4-BE49-F238E27FC236}">
              <a16:creationId xmlns:a16="http://schemas.microsoft.com/office/drawing/2014/main" id="{6804DDB4-D353-4628-A3CE-B1E24BBE1F3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8" name="TextBox 1257">
          <a:extLst>
            <a:ext uri="{FF2B5EF4-FFF2-40B4-BE49-F238E27FC236}">
              <a16:creationId xmlns:a16="http://schemas.microsoft.com/office/drawing/2014/main" id="{80CBC693-E513-478A-9040-1DF32B2E771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59" name="TextBox 1258">
          <a:extLst>
            <a:ext uri="{FF2B5EF4-FFF2-40B4-BE49-F238E27FC236}">
              <a16:creationId xmlns:a16="http://schemas.microsoft.com/office/drawing/2014/main" id="{3BDC2942-0A1B-4308-BE9E-8BEDAA76AAD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0" name="TextBox 1259">
          <a:extLst>
            <a:ext uri="{FF2B5EF4-FFF2-40B4-BE49-F238E27FC236}">
              <a16:creationId xmlns:a16="http://schemas.microsoft.com/office/drawing/2014/main" id="{E1582870-004D-45E3-B59D-006B61936C8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1" name="TextBox 1260">
          <a:extLst>
            <a:ext uri="{FF2B5EF4-FFF2-40B4-BE49-F238E27FC236}">
              <a16:creationId xmlns:a16="http://schemas.microsoft.com/office/drawing/2014/main" id="{F1696072-A787-48CD-BCE3-45ACD75997B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2" name="TextBox 1261">
          <a:extLst>
            <a:ext uri="{FF2B5EF4-FFF2-40B4-BE49-F238E27FC236}">
              <a16:creationId xmlns:a16="http://schemas.microsoft.com/office/drawing/2014/main" id="{56C9FFBA-9D80-4A7D-87E3-71B8A050ACA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3" name="TextBox 1262">
          <a:extLst>
            <a:ext uri="{FF2B5EF4-FFF2-40B4-BE49-F238E27FC236}">
              <a16:creationId xmlns:a16="http://schemas.microsoft.com/office/drawing/2014/main" id="{EEC06A30-84FF-44F9-8CB1-6313878FCB2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4" name="TextBox 1263">
          <a:extLst>
            <a:ext uri="{FF2B5EF4-FFF2-40B4-BE49-F238E27FC236}">
              <a16:creationId xmlns:a16="http://schemas.microsoft.com/office/drawing/2014/main" id="{1C6FC71E-BB06-4121-83F2-37DAAA0FCBB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5" name="TextBox 1264">
          <a:extLst>
            <a:ext uri="{FF2B5EF4-FFF2-40B4-BE49-F238E27FC236}">
              <a16:creationId xmlns:a16="http://schemas.microsoft.com/office/drawing/2014/main" id="{8532E8C7-8127-4288-83DA-1C115CBEEFA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6" name="TextBox 1265">
          <a:extLst>
            <a:ext uri="{FF2B5EF4-FFF2-40B4-BE49-F238E27FC236}">
              <a16:creationId xmlns:a16="http://schemas.microsoft.com/office/drawing/2014/main" id="{EB5469F1-7EFA-46E2-8355-67DFE242FDB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7" name="TextBox 1266">
          <a:extLst>
            <a:ext uri="{FF2B5EF4-FFF2-40B4-BE49-F238E27FC236}">
              <a16:creationId xmlns:a16="http://schemas.microsoft.com/office/drawing/2014/main" id="{89FA2B1A-CA5E-4AD0-BC22-F5865C289F9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268" name="TextBox 1267">
          <a:extLst>
            <a:ext uri="{FF2B5EF4-FFF2-40B4-BE49-F238E27FC236}">
              <a16:creationId xmlns:a16="http://schemas.microsoft.com/office/drawing/2014/main" id="{EBB8EA39-956E-4745-8790-30ADEDB31FF8}"/>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69" name="TextBox 1268">
          <a:extLst>
            <a:ext uri="{FF2B5EF4-FFF2-40B4-BE49-F238E27FC236}">
              <a16:creationId xmlns:a16="http://schemas.microsoft.com/office/drawing/2014/main" id="{9A287988-E0EF-4F3D-9148-9BC671741A5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0" name="TextBox 1269">
          <a:extLst>
            <a:ext uri="{FF2B5EF4-FFF2-40B4-BE49-F238E27FC236}">
              <a16:creationId xmlns:a16="http://schemas.microsoft.com/office/drawing/2014/main" id="{3A5C9CF7-DCB7-4F54-9A4C-71A88F946F4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1" name="TextBox 1270">
          <a:extLst>
            <a:ext uri="{FF2B5EF4-FFF2-40B4-BE49-F238E27FC236}">
              <a16:creationId xmlns:a16="http://schemas.microsoft.com/office/drawing/2014/main" id="{1D9A733D-DBFB-4A4D-BB06-3A83466614C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2" name="TextBox 1271">
          <a:extLst>
            <a:ext uri="{FF2B5EF4-FFF2-40B4-BE49-F238E27FC236}">
              <a16:creationId xmlns:a16="http://schemas.microsoft.com/office/drawing/2014/main" id="{BF8252EC-D1BC-458D-88EF-51CCFFFCED4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3" name="TextBox 1272">
          <a:extLst>
            <a:ext uri="{FF2B5EF4-FFF2-40B4-BE49-F238E27FC236}">
              <a16:creationId xmlns:a16="http://schemas.microsoft.com/office/drawing/2014/main" id="{791066C1-F843-4EA1-8212-575C3625438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4" name="TextBox 1273">
          <a:extLst>
            <a:ext uri="{FF2B5EF4-FFF2-40B4-BE49-F238E27FC236}">
              <a16:creationId xmlns:a16="http://schemas.microsoft.com/office/drawing/2014/main" id="{E1DF5E2A-7ABC-40FA-898F-39A84822120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5" name="TextBox 1274">
          <a:extLst>
            <a:ext uri="{FF2B5EF4-FFF2-40B4-BE49-F238E27FC236}">
              <a16:creationId xmlns:a16="http://schemas.microsoft.com/office/drawing/2014/main" id="{EA4DD707-3C31-4153-92E2-36E6F012DDB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6" name="TextBox 1275">
          <a:extLst>
            <a:ext uri="{FF2B5EF4-FFF2-40B4-BE49-F238E27FC236}">
              <a16:creationId xmlns:a16="http://schemas.microsoft.com/office/drawing/2014/main" id="{15C28932-B565-45C0-A606-5F2C3B21064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7" name="TextBox 1276">
          <a:extLst>
            <a:ext uri="{FF2B5EF4-FFF2-40B4-BE49-F238E27FC236}">
              <a16:creationId xmlns:a16="http://schemas.microsoft.com/office/drawing/2014/main" id="{A63AD02F-2210-43D4-8150-0075BB44F95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8" name="TextBox 1277">
          <a:extLst>
            <a:ext uri="{FF2B5EF4-FFF2-40B4-BE49-F238E27FC236}">
              <a16:creationId xmlns:a16="http://schemas.microsoft.com/office/drawing/2014/main" id="{B669747F-39C7-41EE-9148-B2EC2B3628C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79" name="TextBox 1278">
          <a:extLst>
            <a:ext uri="{FF2B5EF4-FFF2-40B4-BE49-F238E27FC236}">
              <a16:creationId xmlns:a16="http://schemas.microsoft.com/office/drawing/2014/main" id="{3F3F74BE-F232-471A-B640-656891D4257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80" name="TextBox 1279">
          <a:extLst>
            <a:ext uri="{FF2B5EF4-FFF2-40B4-BE49-F238E27FC236}">
              <a16:creationId xmlns:a16="http://schemas.microsoft.com/office/drawing/2014/main" id="{D90F0456-B20A-4500-B3C3-C569868A3F3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81" name="TextBox 1280">
          <a:extLst>
            <a:ext uri="{FF2B5EF4-FFF2-40B4-BE49-F238E27FC236}">
              <a16:creationId xmlns:a16="http://schemas.microsoft.com/office/drawing/2014/main" id="{393B7343-9912-416B-8F43-5B640A85FDC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82" name="TextBox 1281">
          <a:extLst>
            <a:ext uri="{FF2B5EF4-FFF2-40B4-BE49-F238E27FC236}">
              <a16:creationId xmlns:a16="http://schemas.microsoft.com/office/drawing/2014/main" id="{325EE894-5A35-44A5-B4BF-3F46E49D8DF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83" name="TextBox 1282">
          <a:extLst>
            <a:ext uri="{FF2B5EF4-FFF2-40B4-BE49-F238E27FC236}">
              <a16:creationId xmlns:a16="http://schemas.microsoft.com/office/drawing/2014/main" id="{F460D7A1-EDA1-4D56-9CFD-28277A65DB8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84" name="TextBox 1283">
          <a:extLst>
            <a:ext uri="{FF2B5EF4-FFF2-40B4-BE49-F238E27FC236}">
              <a16:creationId xmlns:a16="http://schemas.microsoft.com/office/drawing/2014/main" id="{39857CAC-D89E-4F5A-92C9-83487D9BF16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85" name="TextBox 1284">
          <a:extLst>
            <a:ext uri="{FF2B5EF4-FFF2-40B4-BE49-F238E27FC236}">
              <a16:creationId xmlns:a16="http://schemas.microsoft.com/office/drawing/2014/main" id="{E637C883-5B4A-4087-B173-7B24CE2D84B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286" name="TextBox 1285">
          <a:extLst>
            <a:ext uri="{FF2B5EF4-FFF2-40B4-BE49-F238E27FC236}">
              <a16:creationId xmlns:a16="http://schemas.microsoft.com/office/drawing/2014/main" id="{24FFC53D-B743-46F2-B3AC-2674CA27807C}"/>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87" name="TextBox 1286">
          <a:extLst>
            <a:ext uri="{FF2B5EF4-FFF2-40B4-BE49-F238E27FC236}">
              <a16:creationId xmlns:a16="http://schemas.microsoft.com/office/drawing/2014/main" id="{03F1D9A4-1123-4716-8A0B-9437B96D264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88" name="TextBox 1287">
          <a:extLst>
            <a:ext uri="{FF2B5EF4-FFF2-40B4-BE49-F238E27FC236}">
              <a16:creationId xmlns:a16="http://schemas.microsoft.com/office/drawing/2014/main" id="{FCF54389-D876-4944-99F9-B0F1A00D164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89" name="TextBox 1288">
          <a:extLst>
            <a:ext uri="{FF2B5EF4-FFF2-40B4-BE49-F238E27FC236}">
              <a16:creationId xmlns:a16="http://schemas.microsoft.com/office/drawing/2014/main" id="{0D45F644-54D0-4700-AA96-7F749A3BA1F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0" name="TextBox 1289">
          <a:extLst>
            <a:ext uri="{FF2B5EF4-FFF2-40B4-BE49-F238E27FC236}">
              <a16:creationId xmlns:a16="http://schemas.microsoft.com/office/drawing/2014/main" id="{0E38B722-DD64-4AA4-AC01-20CEB47976E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1" name="TextBox 1290">
          <a:extLst>
            <a:ext uri="{FF2B5EF4-FFF2-40B4-BE49-F238E27FC236}">
              <a16:creationId xmlns:a16="http://schemas.microsoft.com/office/drawing/2014/main" id="{96023B5C-8D8F-4CCC-9971-C74D1AEB4AC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2" name="TextBox 1291">
          <a:extLst>
            <a:ext uri="{FF2B5EF4-FFF2-40B4-BE49-F238E27FC236}">
              <a16:creationId xmlns:a16="http://schemas.microsoft.com/office/drawing/2014/main" id="{51ED5771-BB47-477A-B3B9-DD78F372E76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3" name="TextBox 1292">
          <a:extLst>
            <a:ext uri="{FF2B5EF4-FFF2-40B4-BE49-F238E27FC236}">
              <a16:creationId xmlns:a16="http://schemas.microsoft.com/office/drawing/2014/main" id="{B3C51D91-C394-4FDF-B195-94E76F593C8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4" name="TextBox 1293">
          <a:extLst>
            <a:ext uri="{FF2B5EF4-FFF2-40B4-BE49-F238E27FC236}">
              <a16:creationId xmlns:a16="http://schemas.microsoft.com/office/drawing/2014/main" id="{61D8C2EA-DEEF-4A53-8A7F-117F31BBCEF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5" name="TextBox 1294">
          <a:extLst>
            <a:ext uri="{FF2B5EF4-FFF2-40B4-BE49-F238E27FC236}">
              <a16:creationId xmlns:a16="http://schemas.microsoft.com/office/drawing/2014/main" id="{ECC641CD-AD3A-4547-9C2A-23CEBAB6779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6" name="TextBox 1295">
          <a:extLst>
            <a:ext uri="{FF2B5EF4-FFF2-40B4-BE49-F238E27FC236}">
              <a16:creationId xmlns:a16="http://schemas.microsoft.com/office/drawing/2014/main" id="{D91CD97F-30B7-40BA-8DAA-D48F2AE5E38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7" name="TextBox 1296">
          <a:extLst>
            <a:ext uri="{FF2B5EF4-FFF2-40B4-BE49-F238E27FC236}">
              <a16:creationId xmlns:a16="http://schemas.microsoft.com/office/drawing/2014/main" id="{DC51189A-5BBD-4F8C-8617-A7649D1CA4E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8" name="TextBox 1297">
          <a:extLst>
            <a:ext uri="{FF2B5EF4-FFF2-40B4-BE49-F238E27FC236}">
              <a16:creationId xmlns:a16="http://schemas.microsoft.com/office/drawing/2014/main" id="{1E737AD0-CDBC-4F9A-A26B-1A81D0507D0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299" name="TextBox 1298">
          <a:extLst>
            <a:ext uri="{FF2B5EF4-FFF2-40B4-BE49-F238E27FC236}">
              <a16:creationId xmlns:a16="http://schemas.microsoft.com/office/drawing/2014/main" id="{8C2717E2-25F7-4437-AD8D-0C211E15CB5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300" name="TextBox 1299">
          <a:extLst>
            <a:ext uri="{FF2B5EF4-FFF2-40B4-BE49-F238E27FC236}">
              <a16:creationId xmlns:a16="http://schemas.microsoft.com/office/drawing/2014/main" id="{81782DD9-A699-48E8-AE17-B75BBB5E4A2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301" name="TextBox 1300">
          <a:extLst>
            <a:ext uri="{FF2B5EF4-FFF2-40B4-BE49-F238E27FC236}">
              <a16:creationId xmlns:a16="http://schemas.microsoft.com/office/drawing/2014/main" id="{9C25C894-56DE-43FA-A6F9-C4243D3A88C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302" name="TextBox 1301">
          <a:extLst>
            <a:ext uri="{FF2B5EF4-FFF2-40B4-BE49-F238E27FC236}">
              <a16:creationId xmlns:a16="http://schemas.microsoft.com/office/drawing/2014/main" id="{EBAD5787-F914-4612-93C0-3D81F19E27C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303" name="TextBox 1302">
          <a:extLst>
            <a:ext uri="{FF2B5EF4-FFF2-40B4-BE49-F238E27FC236}">
              <a16:creationId xmlns:a16="http://schemas.microsoft.com/office/drawing/2014/main" id="{1E066712-816C-4D75-B3BD-0F326B25F6B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304" name="TextBox 1303">
          <a:extLst>
            <a:ext uri="{FF2B5EF4-FFF2-40B4-BE49-F238E27FC236}">
              <a16:creationId xmlns:a16="http://schemas.microsoft.com/office/drawing/2014/main" id="{5179A733-B4A5-477F-8E88-C1606DB6BA12}"/>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05" name="TextBox 1304">
          <a:extLst>
            <a:ext uri="{FF2B5EF4-FFF2-40B4-BE49-F238E27FC236}">
              <a16:creationId xmlns:a16="http://schemas.microsoft.com/office/drawing/2014/main" id="{DAECAF92-57DD-4866-8454-AF3F2D3BF62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06" name="TextBox 1305">
          <a:extLst>
            <a:ext uri="{FF2B5EF4-FFF2-40B4-BE49-F238E27FC236}">
              <a16:creationId xmlns:a16="http://schemas.microsoft.com/office/drawing/2014/main" id="{73B609EB-581E-4DFA-AD1F-8E85B2DA4FF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07" name="TextBox 1306">
          <a:extLst>
            <a:ext uri="{FF2B5EF4-FFF2-40B4-BE49-F238E27FC236}">
              <a16:creationId xmlns:a16="http://schemas.microsoft.com/office/drawing/2014/main" id="{030DEB12-6BB7-41AB-919A-B442D6A780C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08" name="TextBox 1307">
          <a:extLst>
            <a:ext uri="{FF2B5EF4-FFF2-40B4-BE49-F238E27FC236}">
              <a16:creationId xmlns:a16="http://schemas.microsoft.com/office/drawing/2014/main" id="{6E1A73B7-9FFA-4781-88DE-CDC9A71C97E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09" name="TextBox 1308">
          <a:extLst>
            <a:ext uri="{FF2B5EF4-FFF2-40B4-BE49-F238E27FC236}">
              <a16:creationId xmlns:a16="http://schemas.microsoft.com/office/drawing/2014/main" id="{18E6D635-F258-4A0A-A6F6-8CD36D41F53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0" name="TextBox 1309">
          <a:extLst>
            <a:ext uri="{FF2B5EF4-FFF2-40B4-BE49-F238E27FC236}">
              <a16:creationId xmlns:a16="http://schemas.microsoft.com/office/drawing/2014/main" id="{69360ADA-BF80-43CF-8633-AD4F49A2FDB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1" name="TextBox 1310">
          <a:extLst>
            <a:ext uri="{FF2B5EF4-FFF2-40B4-BE49-F238E27FC236}">
              <a16:creationId xmlns:a16="http://schemas.microsoft.com/office/drawing/2014/main" id="{0B717EBB-9ADE-4383-9BB3-4147EB9C30D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2" name="TextBox 1311">
          <a:extLst>
            <a:ext uri="{FF2B5EF4-FFF2-40B4-BE49-F238E27FC236}">
              <a16:creationId xmlns:a16="http://schemas.microsoft.com/office/drawing/2014/main" id="{FA791662-601F-457B-83F7-9794C09BB22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3" name="TextBox 1312">
          <a:extLst>
            <a:ext uri="{FF2B5EF4-FFF2-40B4-BE49-F238E27FC236}">
              <a16:creationId xmlns:a16="http://schemas.microsoft.com/office/drawing/2014/main" id="{2B16B3AB-2658-493C-BB3A-5A24CC048A6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4" name="TextBox 1313">
          <a:extLst>
            <a:ext uri="{FF2B5EF4-FFF2-40B4-BE49-F238E27FC236}">
              <a16:creationId xmlns:a16="http://schemas.microsoft.com/office/drawing/2014/main" id="{D1B1EF17-1C08-4415-B010-908731E9963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5" name="TextBox 1314">
          <a:extLst>
            <a:ext uri="{FF2B5EF4-FFF2-40B4-BE49-F238E27FC236}">
              <a16:creationId xmlns:a16="http://schemas.microsoft.com/office/drawing/2014/main" id="{C37F2A18-9132-4227-BC85-8FF5026C9A8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6" name="TextBox 1315">
          <a:extLst>
            <a:ext uri="{FF2B5EF4-FFF2-40B4-BE49-F238E27FC236}">
              <a16:creationId xmlns:a16="http://schemas.microsoft.com/office/drawing/2014/main" id="{5AB1E1C4-5984-4E2C-AACC-F75504E44B2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7" name="TextBox 1316">
          <a:extLst>
            <a:ext uri="{FF2B5EF4-FFF2-40B4-BE49-F238E27FC236}">
              <a16:creationId xmlns:a16="http://schemas.microsoft.com/office/drawing/2014/main" id="{15D4629D-3FE0-4576-8E1C-262E2181DE2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8" name="TextBox 1317">
          <a:extLst>
            <a:ext uri="{FF2B5EF4-FFF2-40B4-BE49-F238E27FC236}">
              <a16:creationId xmlns:a16="http://schemas.microsoft.com/office/drawing/2014/main" id="{179C7C3B-E8EF-4188-A6DD-0A878EE9828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19" name="TextBox 1318">
          <a:extLst>
            <a:ext uri="{FF2B5EF4-FFF2-40B4-BE49-F238E27FC236}">
              <a16:creationId xmlns:a16="http://schemas.microsoft.com/office/drawing/2014/main" id="{A60B19C4-08AD-43CC-9635-4EA432EB3C0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20" name="TextBox 1319">
          <a:extLst>
            <a:ext uri="{FF2B5EF4-FFF2-40B4-BE49-F238E27FC236}">
              <a16:creationId xmlns:a16="http://schemas.microsoft.com/office/drawing/2014/main" id="{1B6E4029-1EB8-474D-812B-2E1CD7AFB64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21" name="TextBox 1320">
          <a:extLst>
            <a:ext uri="{FF2B5EF4-FFF2-40B4-BE49-F238E27FC236}">
              <a16:creationId xmlns:a16="http://schemas.microsoft.com/office/drawing/2014/main" id="{90C2C16A-9DF2-46A3-8FF1-2C50283856C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322" name="TextBox 1321">
          <a:extLst>
            <a:ext uri="{FF2B5EF4-FFF2-40B4-BE49-F238E27FC236}">
              <a16:creationId xmlns:a16="http://schemas.microsoft.com/office/drawing/2014/main" id="{340C04AC-2EA1-4765-BD87-114163D04B3D}"/>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23" name="TextBox 1322">
          <a:extLst>
            <a:ext uri="{FF2B5EF4-FFF2-40B4-BE49-F238E27FC236}">
              <a16:creationId xmlns:a16="http://schemas.microsoft.com/office/drawing/2014/main" id="{E1CD90F5-E18F-4484-BF35-2EC56F9AD1A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24" name="TextBox 1323">
          <a:extLst>
            <a:ext uri="{FF2B5EF4-FFF2-40B4-BE49-F238E27FC236}">
              <a16:creationId xmlns:a16="http://schemas.microsoft.com/office/drawing/2014/main" id="{C8490B3B-46F8-4DD7-9F8B-3D734C25517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25" name="TextBox 1324">
          <a:extLst>
            <a:ext uri="{FF2B5EF4-FFF2-40B4-BE49-F238E27FC236}">
              <a16:creationId xmlns:a16="http://schemas.microsoft.com/office/drawing/2014/main" id="{FC2F631E-CF58-4098-AB1C-90109568BF9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26" name="TextBox 1325">
          <a:extLst>
            <a:ext uri="{FF2B5EF4-FFF2-40B4-BE49-F238E27FC236}">
              <a16:creationId xmlns:a16="http://schemas.microsoft.com/office/drawing/2014/main" id="{37A70DD7-1FFB-4ADF-9D7D-51A0DDF3858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27" name="TextBox 1326">
          <a:extLst>
            <a:ext uri="{FF2B5EF4-FFF2-40B4-BE49-F238E27FC236}">
              <a16:creationId xmlns:a16="http://schemas.microsoft.com/office/drawing/2014/main" id="{2C9CE587-777E-431E-9954-40317868494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28" name="TextBox 1327">
          <a:extLst>
            <a:ext uri="{FF2B5EF4-FFF2-40B4-BE49-F238E27FC236}">
              <a16:creationId xmlns:a16="http://schemas.microsoft.com/office/drawing/2014/main" id="{33EFC47F-CEDF-49F1-8448-9312E0CC0A0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29" name="TextBox 1328">
          <a:extLst>
            <a:ext uri="{FF2B5EF4-FFF2-40B4-BE49-F238E27FC236}">
              <a16:creationId xmlns:a16="http://schemas.microsoft.com/office/drawing/2014/main" id="{54E5BCC3-553F-437F-B994-180583AD5E1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0" name="TextBox 1329">
          <a:extLst>
            <a:ext uri="{FF2B5EF4-FFF2-40B4-BE49-F238E27FC236}">
              <a16:creationId xmlns:a16="http://schemas.microsoft.com/office/drawing/2014/main" id="{055D8F15-FF46-4E22-9AB5-082CA3E083D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1" name="TextBox 1330">
          <a:extLst>
            <a:ext uri="{FF2B5EF4-FFF2-40B4-BE49-F238E27FC236}">
              <a16:creationId xmlns:a16="http://schemas.microsoft.com/office/drawing/2014/main" id="{9BDA3ADD-99CE-4088-A4C2-AF3CA3A63F7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2" name="TextBox 1331">
          <a:extLst>
            <a:ext uri="{FF2B5EF4-FFF2-40B4-BE49-F238E27FC236}">
              <a16:creationId xmlns:a16="http://schemas.microsoft.com/office/drawing/2014/main" id="{D9CD7900-6B7E-4365-8F6D-8AB0D6E1528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3" name="TextBox 1332">
          <a:extLst>
            <a:ext uri="{FF2B5EF4-FFF2-40B4-BE49-F238E27FC236}">
              <a16:creationId xmlns:a16="http://schemas.microsoft.com/office/drawing/2014/main" id="{62856822-8728-4379-B3DF-41EA83D2B97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4" name="TextBox 1333">
          <a:extLst>
            <a:ext uri="{FF2B5EF4-FFF2-40B4-BE49-F238E27FC236}">
              <a16:creationId xmlns:a16="http://schemas.microsoft.com/office/drawing/2014/main" id="{CDF466EE-5754-4287-911F-AB63C35D3F5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5" name="TextBox 1334">
          <a:extLst>
            <a:ext uri="{FF2B5EF4-FFF2-40B4-BE49-F238E27FC236}">
              <a16:creationId xmlns:a16="http://schemas.microsoft.com/office/drawing/2014/main" id="{DCE04EE5-8043-4D32-AFC6-E878F15301E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6" name="TextBox 1335">
          <a:extLst>
            <a:ext uri="{FF2B5EF4-FFF2-40B4-BE49-F238E27FC236}">
              <a16:creationId xmlns:a16="http://schemas.microsoft.com/office/drawing/2014/main" id="{AA79A4C1-EF20-42D0-9205-1F415501485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7" name="TextBox 1336">
          <a:extLst>
            <a:ext uri="{FF2B5EF4-FFF2-40B4-BE49-F238E27FC236}">
              <a16:creationId xmlns:a16="http://schemas.microsoft.com/office/drawing/2014/main" id="{15983790-7C9D-404F-86E0-6DBD53B0F4D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8" name="TextBox 1337">
          <a:extLst>
            <a:ext uri="{FF2B5EF4-FFF2-40B4-BE49-F238E27FC236}">
              <a16:creationId xmlns:a16="http://schemas.microsoft.com/office/drawing/2014/main" id="{7992957D-761E-4D69-9DD3-D711DA7756C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39" name="TextBox 1338">
          <a:extLst>
            <a:ext uri="{FF2B5EF4-FFF2-40B4-BE49-F238E27FC236}">
              <a16:creationId xmlns:a16="http://schemas.microsoft.com/office/drawing/2014/main" id="{7E1A8D6A-8C5C-42ED-9634-7654425FE32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340" name="TextBox 1339">
          <a:extLst>
            <a:ext uri="{FF2B5EF4-FFF2-40B4-BE49-F238E27FC236}">
              <a16:creationId xmlns:a16="http://schemas.microsoft.com/office/drawing/2014/main" id="{A340E083-4F8A-4AE4-AE7A-F49EBF70A7A3}"/>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1" name="TextBox 1340">
          <a:extLst>
            <a:ext uri="{FF2B5EF4-FFF2-40B4-BE49-F238E27FC236}">
              <a16:creationId xmlns:a16="http://schemas.microsoft.com/office/drawing/2014/main" id="{B887860D-809F-478E-8077-C1F44CA1917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2" name="TextBox 1341">
          <a:extLst>
            <a:ext uri="{FF2B5EF4-FFF2-40B4-BE49-F238E27FC236}">
              <a16:creationId xmlns:a16="http://schemas.microsoft.com/office/drawing/2014/main" id="{651BA0E0-7D0F-4973-9507-57E3AA26D7B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3" name="TextBox 1342">
          <a:extLst>
            <a:ext uri="{FF2B5EF4-FFF2-40B4-BE49-F238E27FC236}">
              <a16:creationId xmlns:a16="http://schemas.microsoft.com/office/drawing/2014/main" id="{EDDD91DB-3FF4-4E88-93D5-0BEB27C7012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4" name="TextBox 1343">
          <a:extLst>
            <a:ext uri="{FF2B5EF4-FFF2-40B4-BE49-F238E27FC236}">
              <a16:creationId xmlns:a16="http://schemas.microsoft.com/office/drawing/2014/main" id="{0CD7AA69-6140-41B1-8F38-00DE29F8394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5" name="TextBox 1344">
          <a:extLst>
            <a:ext uri="{FF2B5EF4-FFF2-40B4-BE49-F238E27FC236}">
              <a16:creationId xmlns:a16="http://schemas.microsoft.com/office/drawing/2014/main" id="{E1A58815-8C96-422C-87A4-8BC0C58E21D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6" name="TextBox 1345">
          <a:extLst>
            <a:ext uri="{FF2B5EF4-FFF2-40B4-BE49-F238E27FC236}">
              <a16:creationId xmlns:a16="http://schemas.microsoft.com/office/drawing/2014/main" id="{01566348-A0DC-4D58-9406-14406071C17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7" name="TextBox 1346">
          <a:extLst>
            <a:ext uri="{FF2B5EF4-FFF2-40B4-BE49-F238E27FC236}">
              <a16:creationId xmlns:a16="http://schemas.microsoft.com/office/drawing/2014/main" id="{F0503E2A-F64C-4818-8074-497D6DD0F97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8" name="TextBox 1347">
          <a:extLst>
            <a:ext uri="{FF2B5EF4-FFF2-40B4-BE49-F238E27FC236}">
              <a16:creationId xmlns:a16="http://schemas.microsoft.com/office/drawing/2014/main" id="{4DB225DA-7AE9-42CA-BFA6-041EA46D344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49" name="TextBox 1348">
          <a:extLst>
            <a:ext uri="{FF2B5EF4-FFF2-40B4-BE49-F238E27FC236}">
              <a16:creationId xmlns:a16="http://schemas.microsoft.com/office/drawing/2014/main" id="{CE0F6AD8-6759-4AF1-9C9B-820E7198327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0" name="TextBox 1349">
          <a:extLst>
            <a:ext uri="{FF2B5EF4-FFF2-40B4-BE49-F238E27FC236}">
              <a16:creationId xmlns:a16="http://schemas.microsoft.com/office/drawing/2014/main" id="{DE4D2BB7-B10F-4385-9A78-7D765333FEA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1" name="TextBox 1350">
          <a:extLst>
            <a:ext uri="{FF2B5EF4-FFF2-40B4-BE49-F238E27FC236}">
              <a16:creationId xmlns:a16="http://schemas.microsoft.com/office/drawing/2014/main" id="{5AA2DF82-72DB-4E6E-9147-5EC93C00759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2" name="TextBox 1351">
          <a:extLst>
            <a:ext uri="{FF2B5EF4-FFF2-40B4-BE49-F238E27FC236}">
              <a16:creationId xmlns:a16="http://schemas.microsoft.com/office/drawing/2014/main" id="{C10DB526-EE30-4286-B31B-8288EE891DA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3" name="TextBox 1352">
          <a:extLst>
            <a:ext uri="{FF2B5EF4-FFF2-40B4-BE49-F238E27FC236}">
              <a16:creationId xmlns:a16="http://schemas.microsoft.com/office/drawing/2014/main" id="{5EE9180B-62C5-45F3-A323-AE770918FA3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4" name="TextBox 1353">
          <a:extLst>
            <a:ext uri="{FF2B5EF4-FFF2-40B4-BE49-F238E27FC236}">
              <a16:creationId xmlns:a16="http://schemas.microsoft.com/office/drawing/2014/main" id="{ECCDB058-8002-4858-B695-A4F34790651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5" name="TextBox 1354">
          <a:extLst>
            <a:ext uri="{FF2B5EF4-FFF2-40B4-BE49-F238E27FC236}">
              <a16:creationId xmlns:a16="http://schemas.microsoft.com/office/drawing/2014/main" id="{891F674F-0B6E-431A-94E6-871C80CFF4B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6" name="TextBox 1355">
          <a:extLst>
            <a:ext uri="{FF2B5EF4-FFF2-40B4-BE49-F238E27FC236}">
              <a16:creationId xmlns:a16="http://schemas.microsoft.com/office/drawing/2014/main" id="{C8A026B1-901C-4454-B614-F053027E59E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7" name="TextBox 1356">
          <a:extLst>
            <a:ext uri="{FF2B5EF4-FFF2-40B4-BE49-F238E27FC236}">
              <a16:creationId xmlns:a16="http://schemas.microsoft.com/office/drawing/2014/main" id="{DF4BB2AD-1880-4A0B-8C43-D7361ACFCC9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358" name="TextBox 1357">
          <a:extLst>
            <a:ext uri="{FF2B5EF4-FFF2-40B4-BE49-F238E27FC236}">
              <a16:creationId xmlns:a16="http://schemas.microsoft.com/office/drawing/2014/main" id="{64DE4BEC-A685-4A5B-917F-B695BEFD1A61}"/>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59" name="TextBox 1358">
          <a:extLst>
            <a:ext uri="{FF2B5EF4-FFF2-40B4-BE49-F238E27FC236}">
              <a16:creationId xmlns:a16="http://schemas.microsoft.com/office/drawing/2014/main" id="{CD3EB6FE-10BE-4055-8A1F-0AAB2E1A6F4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0" name="TextBox 1359">
          <a:extLst>
            <a:ext uri="{FF2B5EF4-FFF2-40B4-BE49-F238E27FC236}">
              <a16:creationId xmlns:a16="http://schemas.microsoft.com/office/drawing/2014/main" id="{C7B81A55-2FF6-4624-834C-FCF160F8358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1" name="TextBox 1360">
          <a:extLst>
            <a:ext uri="{FF2B5EF4-FFF2-40B4-BE49-F238E27FC236}">
              <a16:creationId xmlns:a16="http://schemas.microsoft.com/office/drawing/2014/main" id="{565E0E72-62EA-45EE-B219-4AB4A24FCC9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2" name="TextBox 1361">
          <a:extLst>
            <a:ext uri="{FF2B5EF4-FFF2-40B4-BE49-F238E27FC236}">
              <a16:creationId xmlns:a16="http://schemas.microsoft.com/office/drawing/2014/main" id="{22566B3D-0E7C-4271-9621-E7668A2CA45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3" name="TextBox 1362">
          <a:extLst>
            <a:ext uri="{FF2B5EF4-FFF2-40B4-BE49-F238E27FC236}">
              <a16:creationId xmlns:a16="http://schemas.microsoft.com/office/drawing/2014/main" id="{EB727048-3FE9-43E9-8F21-9A138131C38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4" name="TextBox 1363">
          <a:extLst>
            <a:ext uri="{FF2B5EF4-FFF2-40B4-BE49-F238E27FC236}">
              <a16:creationId xmlns:a16="http://schemas.microsoft.com/office/drawing/2014/main" id="{7C9FA06A-C354-49F1-8D5B-88D1F030BA7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5" name="TextBox 1364">
          <a:extLst>
            <a:ext uri="{FF2B5EF4-FFF2-40B4-BE49-F238E27FC236}">
              <a16:creationId xmlns:a16="http://schemas.microsoft.com/office/drawing/2014/main" id="{027D460A-875A-4A06-A685-6D2D40FCB1F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6" name="TextBox 1365">
          <a:extLst>
            <a:ext uri="{FF2B5EF4-FFF2-40B4-BE49-F238E27FC236}">
              <a16:creationId xmlns:a16="http://schemas.microsoft.com/office/drawing/2014/main" id="{A44E31DB-1E13-4487-B2EC-8B199FDF837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7" name="TextBox 1366">
          <a:extLst>
            <a:ext uri="{FF2B5EF4-FFF2-40B4-BE49-F238E27FC236}">
              <a16:creationId xmlns:a16="http://schemas.microsoft.com/office/drawing/2014/main" id="{9362F564-2519-47F7-BA8E-B54B96661CF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8" name="TextBox 1367">
          <a:extLst>
            <a:ext uri="{FF2B5EF4-FFF2-40B4-BE49-F238E27FC236}">
              <a16:creationId xmlns:a16="http://schemas.microsoft.com/office/drawing/2014/main" id="{4629D128-6969-4641-9E7C-C7C0068ADA7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69" name="TextBox 1368">
          <a:extLst>
            <a:ext uri="{FF2B5EF4-FFF2-40B4-BE49-F238E27FC236}">
              <a16:creationId xmlns:a16="http://schemas.microsoft.com/office/drawing/2014/main" id="{6ADB85B8-71EA-4804-BEA7-5EE4EFDAD16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70" name="TextBox 1369">
          <a:extLst>
            <a:ext uri="{FF2B5EF4-FFF2-40B4-BE49-F238E27FC236}">
              <a16:creationId xmlns:a16="http://schemas.microsoft.com/office/drawing/2014/main" id="{63292098-A882-41DB-BB0B-D16617397E8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71" name="TextBox 1370">
          <a:extLst>
            <a:ext uri="{FF2B5EF4-FFF2-40B4-BE49-F238E27FC236}">
              <a16:creationId xmlns:a16="http://schemas.microsoft.com/office/drawing/2014/main" id="{1964D21E-34FC-4030-B82F-57BE40B45D5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72" name="TextBox 1371">
          <a:extLst>
            <a:ext uri="{FF2B5EF4-FFF2-40B4-BE49-F238E27FC236}">
              <a16:creationId xmlns:a16="http://schemas.microsoft.com/office/drawing/2014/main" id="{02795B2F-B91C-4039-A6D9-A22D09350A4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73" name="TextBox 1372">
          <a:extLst>
            <a:ext uri="{FF2B5EF4-FFF2-40B4-BE49-F238E27FC236}">
              <a16:creationId xmlns:a16="http://schemas.microsoft.com/office/drawing/2014/main" id="{6538BDF2-A7A2-4C6F-BC67-FF371C79CFF3}"/>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74" name="TextBox 1373">
          <a:extLst>
            <a:ext uri="{FF2B5EF4-FFF2-40B4-BE49-F238E27FC236}">
              <a16:creationId xmlns:a16="http://schemas.microsoft.com/office/drawing/2014/main" id="{01B6D2B5-BB62-4757-97DD-17A379B266C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75" name="TextBox 1374">
          <a:extLst>
            <a:ext uri="{FF2B5EF4-FFF2-40B4-BE49-F238E27FC236}">
              <a16:creationId xmlns:a16="http://schemas.microsoft.com/office/drawing/2014/main" id="{56B6D4A8-474F-47EA-8926-73130B7A9A9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376" name="TextBox 1375">
          <a:extLst>
            <a:ext uri="{FF2B5EF4-FFF2-40B4-BE49-F238E27FC236}">
              <a16:creationId xmlns:a16="http://schemas.microsoft.com/office/drawing/2014/main" id="{84D703F4-FBD8-4E52-885F-EB522BC4770A}"/>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77" name="TextBox 1376">
          <a:extLst>
            <a:ext uri="{FF2B5EF4-FFF2-40B4-BE49-F238E27FC236}">
              <a16:creationId xmlns:a16="http://schemas.microsoft.com/office/drawing/2014/main" id="{4EC3E30B-D17D-41C6-B442-A03962CDB2A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78" name="TextBox 1377">
          <a:extLst>
            <a:ext uri="{FF2B5EF4-FFF2-40B4-BE49-F238E27FC236}">
              <a16:creationId xmlns:a16="http://schemas.microsoft.com/office/drawing/2014/main" id="{6A9250D1-AEC1-40A0-8286-07B7F515C4D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79" name="TextBox 1378">
          <a:extLst>
            <a:ext uri="{FF2B5EF4-FFF2-40B4-BE49-F238E27FC236}">
              <a16:creationId xmlns:a16="http://schemas.microsoft.com/office/drawing/2014/main" id="{FC483117-4786-4204-9537-686BA5130A4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0" name="TextBox 1379">
          <a:extLst>
            <a:ext uri="{FF2B5EF4-FFF2-40B4-BE49-F238E27FC236}">
              <a16:creationId xmlns:a16="http://schemas.microsoft.com/office/drawing/2014/main" id="{E2B70E0B-F7EF-4C05-B74A-0672D31275F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1" name="TextBox 1380">
          <a:extLst>
            <a:ext uri="{FF2B5EF4-FFF2-40B4-BE49-F238E27FC236}">
              <a16:creationId xmlns:a16="http://schemas.microsoft.com/office/drawing/2014/main" id="{494CD417-09DA-45C8-AF35-27BD7B6C2E6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2" name="TextBox 1381">
          <a:extLst>
            <a:ext uri="{FF2B5EF4-FFF2-40B4-BE49-F238E27FC236}">
              <a16:creationId xmlns:a16="http://schemas.microsoft.com/office/drawing/2014/main" id="{43081DBA-6529-4772-9209-75588002A01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3" name="TextBox 1382">
          <a:extLst>
            <a:ext uri="{FF2B5EF4-FFF2-40B4-BE49-F238E27FC236}">
              <a16:creationId xmlns:a16="http://schemas.microsoft.com/office/drawing/2014/main" id="{C8344091-F4CA-4F4C-9D25-0EF88D1107D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4" name="TextBox 1383">
          <a:extLst>
            <a:ext uri="{FF2B5EF4-FFF2-40B4-BE49-F238E27FC236}">
              <a16:creationId xmlns:a16="http://schemas.microsoft.com/office/drawing/2014/main" id="{EF3E9318-0B75-4316-9F9F-425F5E3E32A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5" name="TextBox 1384">
          <a:extLst>
            <a:ext uri="{FF2B5EF4-FFF2-40B4-BE49-F238E27FC236}">
              <a16:creationId xmlns:a16="http://schemas.microsoft.com/office/drawing/2014/main" id="{2CB0A22F-E43D-4E2C-BE68-0F37BF68D12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6" name="TextBox 1385">
          <a:extLst>
            <a:ext uri="{FF2B5EF4-FFF2-40B4-BE49-F238E27FC236}">
              <a16:creationId xmlns:a16="http://schemas.microsoft.com/office/drawing/2014/main" id="{F94DBE2D-9BDF-4B80-9BCF-CCD016EB862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7" name="TextBox 1386">
          <a:extLst>
            <a:ext uri="{FF2B5EF4-FFF2-40B4-BE49-F238E27FC236}">
              <a16:creationId xmlns:a16="http://schemas.microsoft.com/office/drawing/2014/main" id="{D3706E03-D8B3-42A6-AB02-8A6AC9FDBDE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8" name="TextBox 1387">
          <a:extLst>
            <a:ext uri="{FF2B5EF4-FFF2-40B4-BE49-F238E27FC236}">
              <a16:creationId xmlns:a16="http://schemas.microsoft.com/office/drawing/2014/main" id="{56039203-1339-4C34-8E62-A76B5E91CCA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89" name="TextBox 1388">
          <a:extLst>
            <a:ext uri="{FF2B5EF4-FFF2-40B4-BE49-F238E27FC236}">
              <a16:creationId xmlns:a16="http://schemas.microsoft.com/office/drawing/2014/main" id="{27379372-C378-48ED-8733-C933389521C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90" name="TextBox 1389">
          <a:extLst>
            <a:ext uri="{FF2B5EF4-FFF2-40B4-BE49-F238E27FC236}">
              <a16:creationId xmlns:a16="http://schemas.microsoft.com/office/drawing/2014/main" id="{0555B622-49CD-4416-A3A5-E4289B536C6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91" name="TextBox 1390">
          <a:extLst>
            <a:ext uri="{FF2B5EF4-FFF2-40B4-BE49-F238E27FC236}">
              <a16:creationId xmlns:a16="http://schemas.microsoft.com/office/drawing/2014/main" id="{D80905AE-AB0D-431D-81AB-260D58E7644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92" name="TextBox 1391">
          <a:extLst>
            <a:ext uri="{FF2B5EF4-FFF2-40B4-BE49-F238E27FC236}">
              <a16:creationId xmlns:a16="http://schemas.microsoft.com/office/drawing/2014/main" id="{374A6885-20F0-44A8-A85A-1E16506318D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93" name="TextBox 1392">
          <a:extLst>
            <a:ext uri="{FF2B5EF4-FFF2-40B4-BE49-F238E27FC236}">
              <a16:creationId xmlns:a16="http://schemas.microsoft.com/office/drawing/2014/main" id="{92DB09AD-B791-48B5-A14E-F210CDFB746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394" name="TextBox 1393">
          <a:extLst>
            <a:ext uri="{FF2B5EF4-FFF2-40B4-BE49-F238E27FC236}">
              <a16:creationId xmlns:a16="http://schemas.microsoft.com/office/drawing/2014/main" id="{9DC69D84-715C-44B9-88D5-5C053B714C46}"/>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395" name="TextBox 1394">
          <a:extLst>
            <a:ext uri="{FF2B5EF4-FFF2-40B4-BE49-F238E27FC236}">
              <a16:creationId xmlns:a16="http://schemas.microsoft.com/office/drawing/2014/main" id="{91D08507-4A86-4984-AD17-C7D7DB06C72C}"/>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396" name="TextBox 1395">
          <a:extLst>
            <a:ext uri="{FF2B5EF4-FFF2-40B4-BE49-F238E27FC236}">
              <a16:creationId xmlns:a16="http://schemas.microsoft.com/office/drawing/2014/main" id="{51A41A24-2007-49B9-984B-59B03887F18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397" name="TextBox 1396">
          <a:extLst>
            <a:ext uri="{FF2B5EF4-FFF2-40B4-BE49-F238E27FC236}">
              <a16:creationId xmlns:a16="http://schemas.microsoft.com/office/drawing/2014/main" id="{6459E5E3-379E-4D71-ADDA-6341B00AD5F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398" name="TextBox 1397">
          <a:extLst>
            <a:ext uri="{FF2B5EF4-FFF2-40B4-BE49-F238E27FC236}">
              <a16:creationId xmlns:a16="http://schemas.microsoft.com/office/drawing/2014/main" id="{9530E2AC-A469-49A4-9F40-36B3084E900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399" name="TextBox 1398">
          <a:extLst>
            <a:ext uri="{FF2B5EF4-FFF2-40B4-BE49-F238E27FC236}">
              <a16:creationId xmlns:a16="http://schemas.microsoft.com/office/drawing/2014/main" id="{FDEEEE1B-9A06-41A1-95D3-EF8B13362DA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0" name="TextBox 1399">
          <a:extLst>
            <a:ext uri="{FF2B5EF4-FFF2-40B4-BE49-F238E27FC236}">
              <a16:creationId xmlns:a16="http://schemas.microsoft.com/office/drawing/2014/main" id="{ED5A1685-AB71-473E-B893-338B43F01FA4}"/>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1" name="TextBox 1400">
          <a:extLst>
            <a:ext uri="{FF2B5EF4-FFF2-40B4-BE49-F238E27FC236}">
              <a16:creationId xmlns:a16="http://schemas.microsoft.com/office/drawing/2014/main" id="{65152BE5-2819-44C7-B443-197ECA25833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2" name="TextBox 1401">
          <a:extLst>
            <a:ext uri="{FF2B5EF4-FFF2-40B4-BE49-F238E27FC236}">
              <a16:creationId xmlns:a16="http://schemas.microsoft.com/office/drawing/2014/main" id="{024C8C20-66E9-427B-83FA-96E338D3056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3" name="TextBox 1402">
          <a:extLst>
            <a:ext uri="{FF2B5EF4-FFF2-40B4-BE49-F238E27FC236}">
              <a16:creationId xmlns:a16="http://schemas.microsoft.com/office/drawing/2014/main" id="{4CE57B6B-1DFD-4669-9D16-E0AFCC0DDA9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4" name="TextBox 1403">
          <a:extLst>
            <a:ext uri="{FF2B5EF4-FFF2-40B4-BE49-F238E27FC236}">
              <a16:creationId xmlns:a16="http://schemas.microsoft.com/office/drawing/2014/main" id="{B4001B88-7B81-4BC1-B243-F9D6F25D40D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5" name="TextBox 1404">
          <a:extLst>
            <a:ext uri="{FF2B5EF4-FFF2-40B4-BE49-F238E27FC236}">
              <a16:creationId xmlns:a16="http://schemas.microsoft.com/office/drawing/2014/main" id="{9D5BDAC6-60D2-498C-9184-C9C593BE72C8}"/>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6" name="TextBox 1405">
          <a:extLst>
            <a:ext uri="{FF2B5EF4-FFF2-40B4-BE49-F238E27FC236}">
              <a16:creationId xmlns:a16="http://schemas.microsoft.com/office/drawing/2014/main" id="{0DD7461A-30DD-4500-8801-A5D0FE40BFC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7" name="TextBox 1406">
          <a:extLst>
            <a:ext uri="{FF2B5EF4-FFF2-40B4-BE49-F238E27FC236}">
              <a16:creationId xmlns:a16="http://schemas.microsoft.com/office/drawing/2014/main" id="{5A6C6CA5-47E5-488C-993F-9AD8CF95E497}"/>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8" name="TextBox 1407">
          <a:extLst>
            <a:ext uri="{FF2B5EF4-FFF2-40B4-BE49-F238E27FC236}">
              <a16:creationId xmlns:a16="http://schemas.microsoft.com/office/drawing/2014/main" id="{C1F29F03-A978-41B7-A53B-DA5469C1D41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09" name="TextBox 1408">
          <a:extLst>
            <a:ext uri="{FF2B5EF4-FFF2-40B4-BE49-F238E27FC236}">
              <a16:creationId xmlns:a16="http://schemas.microsoft.com/office/drawing/2014/main" id="{797D2C96-8DDF-49AD-9D4C-023C9469931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10" name="TextBox 1409">
          <a:extLst>
            <a:ext uri="{FF2B5EF4-FFF2-40B4-BE49-F238E27FC236}">
              <a16:creationId xmlns:a16="http://schemas.microsoft.com/office/drawing/2014/main" id="{D7D98713-7691-45E2-B4FA-A9DBA58F4EB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11" name="TextBox 1410">
          <a:extLst>
            <a:ext uri="{FF2B5EF4-FFF2-40B4-BE49-F238E27FC236}">
              <a16:creationId xmlns:a16="http://schemas.microsoft.com/office/drawing/2014/main" id="{5BC1D1C2-6D74-4803-A116-75215ECAD13A}"/>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412" name="TextBox 1411">
          <a:extLst>
            <a:ext uri="{FF2B5EF4-FFF2-40B4-BE49-F238E27FC236}">
              <a16:creationId xmlns:a16="http://schemas.microsoft.com/office/drawing/2014/main" id="{97EA4836-0EC3-4A52-AFFE-75F4300E4159}"/>
            </a:ext>
          </a:extLst>
        </xdr:cNvPr>
        <xdr:cNvSpPr txBox="1"/>
      </xdr:nvSpPr>
      <xdr:spPr>
        <a:xfrm>
          <a:off x="10210800"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13" name="TextBox 1412">
          <a:extLst>
            <a:ext uri="{FF2B5EF4-FFF2-40B4-BE49-F238E27FC236}">
              <a16:creationId xmlns:a16="http://schemas.microsoft.com/office/drawing/2014/main" id="{D20C883C-9871-4F35-B69A-3B92C6B4582D}"/>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14" name="TextBox 1413">
          <a:extLst>
            <a:ext uri="{FF2B5EF4-FFF2-40B4-BE49-F238E27FC236}">
              <a16:creationId xmlns:a16="http://schemas.microsoft.com/office/drawing/2014/main" id="{D711B86B-4443-4386-88CA-690DD2E0E2B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15" name="TextBox 1414">
          <a:extLst>
            <a:ext uri="{FF2B5EF4-FFF2-40B4-BE49-F238E27FC236}">
              <a16:creationId xmlns:a16="http://schemas.microsoft.com/office/drawing/2014/main" id="{20EF9777-787B-41A7-AE8B-00325193CA9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16" name="TextBox 1415">
          <a:extLst>
            <a:ext uri="{FF2B5EF4-FFF2-40B4-BE49-F238E27FC236}">
              <a16:creationId xmlns:a16="http://schemas.microsoft.com/office/drawing/2014/main" id="{8D0E80F4-9937-4604-8B91-FF1BF6617780}"/>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17" name="TextBox 1416">
          <a:extLst>
            <a:ext uri="{FF2B5EF4-FFF2-40B4-BE49-F238E27FC236}">
              <a16:creationId xmlns:a16="http://schemas.microsoft.com/office/drawing/2014/main" id="{E32270A7-5878-4594-B477-D714AB7BDF5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18" name="TextBox 1417">
          <a:extLst>
            <a:ext uri="{FF2B5EF4-FFF2-40B4-BE49-F238E27FC236}">
              <a16:creationId xmlns:a16="http://schemas.microsoft.com/office/drawing/2014/main" id="{B16301E1-E442-4434-9D15-CC28B6FF196B}"/>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19" name="TextBox 1418">
          <a:extLst>
            <a:ext uri="{FF2B5EF4-FFF2-40B4-BE49-F238E27FC236}">
              <a16:creationId xmlns:a16="http://schemas.microsoft.com/office/drawing/2014/main" id="{E1D50359-2B5F-4CD7-81B7-8D05FC3DDBF1}"/>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0" name="TextBox 1419">
          <a:extLst>
            <a:ext uri="{FF2B5EF4-FFF2-40B4-BE49-F238E27FC236}">
              <a16:creationId xmlns:a16="http://schemas.microsoft.com/office/drawing/2014/main" id="{F0B9FD98-220E-4545-84BE-E1B941AB0AC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1" name="TextBox 1420">
          <a:extLst>
            <a:ext uri="{FF2B5EF4-FFF2-40B4-BE49-F238E27FC236}">
              <a16:creationId xmlns:a16="http://schemas.microsoft.com/office/drawing/2014/main" id="{6B84775F-8AD4-47DC-9A22-562C178D233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2" name="TextBox 1421">
          <a:extLst>
            <a:ext uri="{FF2B5EF4-FFF2-40B4-BE49-F238E27FC236}">
              <a16:creationId xmlns:a16="http://schemas.microsoft.com/office/drawing/2014/main" id="{D5C2B223-9807-4A35-908D-B713FA68DCD5}"/>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3" name="TextBox 1422">
          <a:extLst>
            <a:ext uri="{FF2B5EF4-FFF2-40B4-BE49-F238E27FC236}">
              <a16:creationId xmlns:a16="http://schemas.microsoft.com/office/drawing/2014/main" id="{FCA3A674-716A-442C-BF83-1612FD0FE50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4" name="TextBox 1423">
          <a:extLst>
            <a:ext uri="{FF2B5EF4-FFF2-40B4-BE49-F238E27FC236}">
              <a16:creationId xmlns:a16="http://schemas.microsoft.com/office/drawing/2014/main" id="{0039E17A-6CBF-4AEF-98E7-5AECEBDCC6C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5" name="TextBox 1424">
          <a:extLst>
            <a:ext uri="{FF2B5EF4-FFF2-40B4-BE49-F238E27FC236}">
              <a16:creationId xmlns:a16="http://schemas.microsoft.com/office/drawing/2014/main" id="{DB2880BD-682C-460B-AA05-C6DF7A7374E9}"/>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6" name="TextBox 1425">
          <a:extLst>
            <a:ext uri="{FF2B5EF4-FFF2-40B4-BE49-F238E27FC236}">
              <a16:creationId xmlns:a16="http://schemas.microsoft.com/office/drawing/2014/main" id="{9776D033-4CD9-44A5-8396-D7057628253F}"/>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7" name="TextBox 1426">
          <a:extLst>
            <a:ext uri="{FF2B5EF4-FFF2-40B4-BE49-F238E27FC236}">
              <a16:creationId xmlns:a16="http://schemas.microsoft.com/office/drawing/2014/main" id="{7DF8E171-F461-4322-85F3-7193844AFAB2}"/>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8" name="TextBox 1427">
          <a:extLst>
            <a:ext uri="{FF2B5EF4-FFF2-40B4-BE49-F238E27FC236}">
              <a16:creationId xmlns:a16="http://schemas.microsoft.com/office/drawing/2014/main" id="{A3D5D8D7-6DAC-45D8-92D9-FCE16A1CB7CE}"/>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429" name="TextBox 1428">
          <a:extLst>
            <a:ext uri="{FF2B5EF4-FFF2-40B4-BE49-F238E27FC236}">
              <a16:creationId xmlns:a16="http://schemas.microsoft.com/office/drawing/2014/main" id="{8BB5268A-E395-4212-8202-0B266F193996}"/>
            </a:ext>
          </a:extLst>
        </xdr:cNvPr>
        <xdr:cNvSpPr txBox="1"/>
      </xdr:nvSpPr>
      <xdr:spPr>
        <a:xfrm>
          <a:off x="10210800" y="5113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1430" name="TextBox 1429">
          <a:extLst>
            <a:ext uri="{FF2B5EF4-FFF2-40B4-BE49-F238E27FC236}">
              <a16:creationId xmlns:a16="http://schemas.microsoft.com/office/drawing/2014/main" id="{52D15927-00EB-4DD6-8A21-656F08B8C12D}"/>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31" name="TextBox 1430">
          <a:extLst>
            <a:ext uri="{FF2B5EF4-FFF2-40B4-BE49-F238E27FC236}">
              <a16:creationId xmlns:a16="http://schemas.microsoft.com/office/drawing/2014/main" id="{4B1D3F53-421F-4BA6-8313-AA9DF64B079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32" name="TextBox 1431">
          <a:extLst>
            <a:ext uri="{FF2B5EF4-FFF2-40B4-BE49-F238E27FC236}">
              <a16:creationId xmlns:a16="http://schemas.microsoft.com/office/drawing/2014/main" id="{D4E06AEB-841D-4ED7-BE1A-0EA0C4C0667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1433" name="TextBox 1432">
          <a:extLst>
            <a:ext uri="{FF2B5EF4-FFF2-40B4-BE49-F238E27FC236}">
              <a16:creationId xmlns:a16="http://schemas.microsoft.com/office/drawing/2014/main" id="{75C27EE9-B235-4582-9A68-9DDA5D24C92B}"/>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34" name="TextBox 1433">
          <a:extLst>
            <a:ext uri="{FF2B5EF4-FFF2-40B4-BE49-F238E27FC236}">
              <a16:creationId xmlns:a16="http://schemas.microsoft.com/office/drawing/2014/main" id="{3D71ABB1-8E96-41DA-8E25-93B68E22F8F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7</xdr:row>
      <xdr:rowOff>152400</xdr:rowOff>
    </xdr:from>
    <xdr:ext cx="184731" cy="264560"/>
    <xdr:sp macro="" textlink="">
      <xdr:nvSpPr>
        <xdr:cNvPr id="1435" name="TextBox 1434">
          <a:extLst>
            <a:ext uri="{FF2B5EF4-FFF2-40B4-BE49-F238E27FC236}">
              <a16:creationId xmlns:a16="http://schemas.microsoft.com/office/drawing/2014/main" id="{33621518-D309-454F-B60A-82A6F93C217C}"/>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36" name="TextBox 1435">
          <a:extLst>
            <a:ext uri="{FF2B5EF4-FFF2-40B4-BE49-F238E27FC236}">
              <a16:creationId xmlns:a16="http://schemas.microsoft.com/office/drawing/2014/main" id="{B9B71DE7-E0DB-4B5E-84BD-991523D9AA8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37" name="TextBox 1436">
          <a:extLst>
            <a:ext uri="{FF2B5EF4-FFF2-40B4-BE49-F238E27FC236}">
              <a16:creationId xmlns:a16="http://schemas.microsoft.com/office/drawing/2014/main" id="{4F9A39CF-E840-45D7-B83D-CC4FE070AD4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38" name="TextBox 1437">
          <a:extLst>
            <a:ext uri="{FF2B5EF4-FFF2-40B4-BE49-F238E27FC236}">
              <a16:creationId xmlns:a16="http://schemas.microsoft.com/office/drawing/2014/main" id="{A1018B0C-A8A2-4F52-8465-3D38010D15A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39" name="TextBox 1438">
          <a:extLst>
            <a:ext uri="{FF2B5EF4-FFF2-40B4-BE49-F238E27FC236}">
              <a16:creationId xmlns:a16="http://schemas.microsoft.com/office/drawing/2014/main" id="{70D3B455-E6AA-4B18-9A01-C083BF0D680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40" name="TextBox 1439">
          <a:extLst>
            <a:ext uri="{FF2B5EF4-FFF2-40B4-BE49-F238E27FC236}">
              <a16:creationId xmlns:a16="http://schemas.microsoft.com/office/drawing/2014/main" id="{41EB0266-E5C5-4192-9359-E2A129A7AC6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41" name="TextBox 1440">
          <a:extLst>
            <a:ext uri="{FF2B5EF4-FFF2-40B4-BE49-F238E27FC236}">
              <a16:creationId xmlns:a16="http://schemas.microsoft.com/office/drawing/2014/main" id="{CB03C7B2-E6C9-4DC7-BF16-7FE8DA036F8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42" name="TextBox 1441">
          <a:extLst>
            <a:ext uri="{FF2B5EF4-FFF2-40B4-BE49-F238E27FC236}">
              <a16:creationId xmlns:a16="http://schemas.microsoft.com/office/drawing/2014/main" id="{EEA417F6-00E9-4471-A8DA-8A9C5BE655E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43" name="TextBox 1442">
          <a:extLst>
            <a:ext uri="{FF2B5EF4-FFF2-40B4-BE49-F238E27FC236}">
              <a16:creationId xmlns:a16="http://schemas.microsoft.com/office/drawing/2014/main" id="{E00CA7BC-67CA-4D4E-86E5-1FA9BA21688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44" name="TextBox 1443">
          <a:extLst>
            <a:ext uri="{FF2B5EF4-FFF2-40B4-BE49-F238E27FC236}">
              <a16:creationId xmlns:a16="http://schemas.microsoft.com/office/drawing/2014/main" id="{A3B1B53F-B565-4FA6-83AF-0DC08D6C8C9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45" name="TextBox 1444">
          <a:extLst>
            <a:ext uri="{FF2B5EF4-FFF2-40B4-BE49-F238E27FC236}">
              <a16:creationId xmlns:a16="http://schemas.microsoft.com/office/drawing/2014/main" id="{BD941C08-53BE-4DEE-9F1B-DC6DB0AF5E37}"/>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46" name="TextBox 1445">
          <a:extLst>
            <a:ext uri="{FF2B5EF4-FFF2-40B4-BE49-F238E27FC236}">
              <a16:creationId xmlns:a16="http://schemas.microsoft.com/office/drawing/2014/main" id="{E28D805E-2BD7-4AD9-8730-D587170F1C7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8</xdr:row>
      <xdr:rowOff>152400</xdr:rowOff>
    </xdr:from>
    <xdr:ext cx="184731" cy="264560"/>
    <xdr:sp macro="" textlink="">
      <xdr:nvSpPr>
        <xdr:cNvPr id="1447" name="TextBox 1446">
          <a:extLst>
            <a:ext uri="{FF2B5EF4-FFF2-40B4-BE49-F238E27FC236}">
              <a16:creationId xmlns:a16="http://schemas.microsoft.com/office/drawing/2014/main" id="{8751C7F3-44B5-4E86-B366-BC62A1BD0C18}"/>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48" name="TextBox 1447">
          <a:extLst>
            <a:ext uri="{FF2B5EF4-FFF2-40B4-BE49-F238E27FC236}">
              <a16:creationId xmlns:a16="http://schemas.microsoft.com/office/drawing/2014/main" id="{3EF01654-8056-4E00-A995-BFB7FC4E59B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49" name="TextBox 1448">
          <a:extLst>
            <a:ext uri="{FF2B5EF4-FFF2-40B4-BE49-F238E27FC236}">
              <a16:creationId xmlns:a16="http://schemas.microsoft.com/office/drawing/2014/main" id="{C1D43808-63E8-4080-8CAB-D81961F81C2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0" name="TextBox 1449">
          <a:extLst>
            <a:ext uri="{FF2B5EF4-FFF2-40B4-BE49-F238E27FC236}">
              <a16:creationId xmlns:a16="http://schemas.microsoft.com/office/drawing/2014/main" id="{A9091396-2524-49D5-BA86-0B3F53E9B7C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1" name="TextBox 1450">
          <a:extLst>
            <a:ext uri="{FF2B5EF4-FFF2-40B4-BE49-F238E27FC236}">
              <a16:creationId xmlns:a16="http://schemas.microsoft.com/office/drawing/2014/main" id="{7CE63CED-DC17-4853-A3E8-7B644EE1C5A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2" name="TextBox 1451">
          <a:extLst>
            <a:ext uri="{FF2B5EF4-FFF2-40B4-BE49-F238E27FC236}">
              <a16:creationId xmlns:a16="http://schemas.microsoft.com/office/drawing/2014/main" id="{1BD5C28E-2456-4675-AB21-F6643BB5D03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3" name="TextBox 1452">
          <a:extLst>
            <a:ext uri="{FF2B5EF4-FFF2-40B4-BE49-F238E27FC236}">
              <a16:creationId xmlns:a16="http://schemas.microsoft.com/office/drawing/2014/main" id="{1EFB4189-C60C-49A5-846F-75EEEFF4870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4" name="TextBox 1453">
          <a:extLst>
            <a:ext uri="{FF2B5EF4-FFF2-40B4-BE49-F238E27FC236}">
              <a16:creationId xmlns:a16="http://schemas.microsoft.com/office/drawing/2014/main" id="{27A21285-4682-491A-8FE5-0C409C9182E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5" name="TextBox 1454">
          <a:extLst>
            <a:ext uri="{FF2B5EF4-FFF2-40B4-BE49-F238E27FC236}">
              <a16:creationId xmlns:a16="http://schemas.microsoft.com/office/drawing/2014/main" id="{AEEB34CB-1616-4137-B0BB-22DBEBB9D9B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6" name="TextBox 1455">
          <a:extLst>
            <a:ext uri="{FF2B5EF4-FFF2-40B4-BE49-F238E27FC236}">
              <a16:creationId xmlns:a16="http://schemas.microsoft.com/office/drawing/2014/main" id="{10E03E64-7691-429D-994A-4C77B471854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57" name="TextBox 1456">
          <a:extLst>
            <a:ext uri="{FF2B5EF4-FFF2-40B4-BE49-F238E27FC236}">
              <a16:creationId xmlns:a16="http://schemas.microsoft.com/office/drawing/2014/main" id="{3E5DBFCF-EC17-4DDF-8A20-1C29069E4F8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58" name="TextBox 1457">
          <a:extLst>
            <a:ext uri="{FF2B5EF4-FFF2-40B4-BE49-F238E27FC236}">
              <a16:creationId xmlns:a16="http://schemas.microsoft.com/office/drawing/2014/main" id="{7FE0BDBA-F96A-4DF8-85E2-DA32BA94099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59" name="TextBox 1458">
          <a:extLst>
            <a:ext uri="{FF2B5EF4-FFF2-40B4-BE49-F238E27FC236}">
              <a16:creationId xmlns:a16="http://schemas.microsoft.com/office/drawing/2014/main" id="{EB173DE1-FDCC-4ABD-884F-1BFA6FFB782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60" name="TextBox 1459">
          <a:extLst>
            <a:ext uri="{FF2B5EF4-FFF2-40B4-BE49-F238E27FC236}">
              <a16:creationId xmlns:a16="http://schemas.microsoft.com/office/drawing/2014/main" id="{2E816828-1686-412E-B117-205065BECE0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1" name="TextBox 1460">
          <a:extLst>
            <a:ext uri="{FF2B5EF4-FFF2-40B4-BE49-F238E27FC236}">
              <a16:creationId xmlns:a16="http://schemas.microsoft.com/office/drawing/2014/main" id="{16512AF9-35D0-4B0F-834A-821B6852895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9</xdr:row>
      <xdr:rowOff>152400</xdr:rowOff>
    </xdr:from>
    <xdr:ext cx="184731" cy="264560"/>
    <xdr:sp macro="" textlink="">
      <xdr:nvSpPr>
        <xdr:cNvPr id="1462" name="TextBox 1461">
          <a:extLst>
            <a:ext uri="{FF2B5EF4-FFF2-40B4-BE49-F238E27FC236}">
              <a16:creationId xmlns:a16="http://schemas.microsoft.com/office/drawing/2014/main" id="{DC651C31-5D6A-4F13-9E5D-271BF707350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3" name="TextBox 1462">
          <a:extLst>
            <a:ext uri="{FF2B5EF4-FFF2-40B4-BE49-F238E27FC236}">
              <a16:creationId xmlns:a16="http://schemas.microsoft.com/office/drawing/2014/main" id="{FD3C5D93-1DB7-4027-B6A2-3461D2D6E80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4" name="TextBox 1463">
          <a:extLst>
            <a:ext uri="{FF2B5EF4-FFF2-40B4-BE49-F238E27FC236}">
              <a16:creationId xmlns:a16="http://schemas.microsoft.com/office/drawing/2014/main" id="{6A079CA2-AFA2-4773-84BC-520514DFFEC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5" name="TextBox 1464">
          <a:extLst>
            <a:ext uri="{FF2B5EF4-FFF2-40B4-BE49-F238E27FC236}">
              <a16:creationId xmlns:a16="http://schemas.microsoft.com/office/drawing/2014/main" id="{DB5B64CD-249B-48AA-B166-4BE139C2930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6" name="TextBox 1465">
          <a:extLst>
            <a:ext uri="{FF2B5EF4-FFF2-40B4-BE49-F238E27FC236}">
              <a16:creationId xmlns:a16="http://schemas.microsoft.com/office/drawing/2014/main" id="{27AC2A7D-02E8-4955-B1B3-89DE268C8C6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7" name="TextBox 1466">
          <a:extLst>
            <a:ext uri="{FF2B5EF4-FFF2-40B4-BE49-F238E27FC236}">
              <a16:creationId xmlns:a16="http://schemas.microsoft.com/office/drawing/2014/main" id="{D1D0E205-47E3-4F0E-9F7F-53E0B06FFE9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8" name="TextBox 1467">
          <a:extLst>
            <a:ext uri="{FF2B5EF4-FFF2-40B4-BE49-F238E27FC236}">
              <a16:creationId xmlns:a16="http://schemas.microsoft.com/office/drawing/2014/main" id="{EBEA267E-417F-4786-B046-CCA757D1A68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69" name="TextBox 1468">
          <a:extLst>
            <a:ext uri="{FF2B5EF4-FFF2-40B4-BE49-F238E27FC236}">
              <a16:creationId xmlns:a16="http://schemas.microsoft.com/office/drawing/2014/main" id="{A4BE95EE-4B09-49BE-A7A1-7C61A8F3C39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70" name="TextBox 1469">
          <a:extLst>
            <a:ext uri="{FF2B5EF4-FFF2-40B4-BE49-F238E27FC236}">
              <a16:creationId xmlns:a16="http://schemas.microsoft.com/office/drawing/2014/main" id="{118AF600-DCA4-49D0-9A1B-EB39F2096F7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71" name="TextBox 1470">
          <a:extLst>
            <a:ext uri="{FF2B5EF4-FFF2-40B4-BE49-F238E27FC236}">
              <a16:creationId xmlns:a16="http://schemas.microsoft.com/office/drawing/2014/main" id="{E9AD05F9-533B-4695-BDA2-7955DDA9306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72" name="TextBox 1471">
          <a:extLst>
            <a:ext uri="{FF2B5EF4-FFF2-40B4-BE49-F238E27FC236}">
              <a16:creationId xmlns:a16="http://schemas.microsoft.com/office/drawing/2014/main" id="{9A3B35FE-A8EC-4BA2-813F-CECCE2069215}"/>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73" name="TextBox 1472">
          <a:extLst>
            <a:ext uri="{FF2B5EF4-FFF2-40B4-BE49-F238E27FC236}">
              <a16:creationId xmlns:a16="http://schemas.microsoft.com/office/drawing/2014/main" id="{9F4661E9-3AF3-412C-A04E-ACCB4663DFB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74" name="TextBox 1473">
          <a:extLst>
            <a:ext uri="{FF2B5EF4-FFF2-40B4-BE49-F238E27FC236}">
              <a16:creationId xmlns:a16="http://schemas.microsoft.com/office/drawing/2014/main" id="{2D27D339-CE67-4A47-BB8E-075E3483B6F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75" name="TextBox 1474">
          <a:extLst>
            <a:ext uri="{FF2B5EF4-FFF2-40B4-BE49-F238E27FC236}">
              <a16:creationId xmlns:a16="http://schemas.microsoft.com/office/drawing/2014/main" id="{22F8868E-F91A-4CA5-8FF8-6BCBF0C02890}"/>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76" name="TextBox 1475">
          <a:extLst>
            <a:ext uri="{FF2B5EF4-FFF2-40B4-BE49-F238E27FC236}">
              <a16:creationId xmlns:a16="http://schemas.microsoft.com/office/drawing/2014/main" id="{67FA85F1-84D6-49B8-949B-A025E2346FA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10</xdr:row>
      <xdr:rowOff>152400</xdr:rowOff>
    </xdr:from>
    <xdr:ext cx="184731" cy="264560"/>
    <xdr:sp macro="" textlink="">
      <xdr:nvSpPr>
        <xdr:cNvPr id="1477" name="TextBox 1476">
          <a:extLst>
            <a:ext uri="{FF2B5EF4-FFF2-40B4-BE49-F238E27FC236}">
              <a16:creationId xmlns:a16="http://schemas.microsoft.com/office/drawing/2014/main" id="{287F5A59-AC67-42FE-9A14-8F823F3B70C5}"/>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78" name="TextBox 1477">
          <a:extLst>
            <a:ext uri="{FF2B5EF4-FFF2-40B4-BE49-F238E27FC236}">
              <a16:creationId xmlns:a16="http://schemas.microsoft.com/office/drawing/2014/main" id="{7B19B0E2-679D-4231-9FB2-4C82BF9AC67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79" name="TextBox 1478">
          <a:extLst>
            <a:ext uri="{FF2B5EF4-FFF2-40B4-BE49-F238E27FC236}">
              <a16:creationId xmlns:a16="http://schemas.microsoft.com/office/drawing/2014/main" id="{C6FB238D-96B5-45FE-94C6-48A92CBBA8B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0" name="TextBox 1479">
          <a:extLst>
            <a:ext uri="{FF2B5EF4-FFF2-40B4-BE49-F238E27FC236}">
              <a16:creationId xmlns:a16="http://schemas.microsoft.com/office/drawing/2014/main" id="{A8644D69-69F0-4DA8-96AD-638783860B2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1" name="TextBox 1480">
          <a:extLst>
            <a:ext uri="{FF2B5EF4-FFF2-40B4-BE49-F238E27FC236}">
              <a16:creationId xmlns:a16="http://schemas.microsoft.com/office/drawing/2014/main" id="{533ACC68-C60E-44FC-B03F-8698A85E580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2" name="TextBox 1481">
          <a:extLst>
            <a:ext uri="{FF2B5EF4-FFF2-40B4-BE49-F238E27FC236}">
              <a16:creationId xmlns:a16="http://schemas.microsoft.com/office/drawing/2014/main" id="{0295E566-CB29-4A5B-8AD4-7A56F65DC0A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3" name="TextBox 1482">
          <a:extLst>
            <a:ext uri="{FF2B5EF4-FFF2-40B4-BE49-F238E27FC236}">
              <a16:creationId xmlns:a16="http://schemas.microsoft.com/office/drawing/2014/main" id="{E6EBEC21-54AF-4ADD-A6C6-62924F212E6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4" name="TextBox 1483">
          <a:extLst>
            <a:ext uri="{FF2B5EF4-FFF2-40B4-BE49-F238E27FC236}">
              <a16:creationId xmlns:a16="http://schemas.microsoft.com/office/drawing/2014/main" id="{8C48119E-F1CC-41EB-9BF6-5FCF79D4397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5" name="TextBox 1484">
          <a:extLst>
            <a:ext uri="{FF2B5EF4-FFF2-40B4-BE49-F238E27FC236}">
              <a16:creationId xmlns:a16="http://schemas.microsoft.com/office/drawing/2014/main" id="{5B5D477E-93AF-4C5C-9F8E-547D26CC425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6" name="TextBox 1485">
          <a:extLst>
            <a:ext uri="{FF2B5EF4-FFF2-40B4-BE49-F238E27FC236}">
              <a16:creationId xmlns:a16="http://schemas.microsoft.com/office/drawing/2014/main" id="{19FE22E9-BB8E-4F3C-AC96-F8E6866240E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87" name="TextBox 1486">
          <a:extLst>
            <a:ext uri="{FF2B5EF4-FFF2-40B4-BE49-F238E27FC236}">
              <a16:creationId xmlns:a16="http://schemas.microsoft.com/office/drawing/2014/main" id="{1F987D15-B2B6-4EFF-A687-CE3800A6D49E}"/>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88" name="TextBox 1487">
          <a:extLst>
            <a:ext uri="{FF2B5EF4-FFF2-40B4-BE49-F238E27FC236}">
              <a16:creationId xmlns:a16="http://schemas.microsoft.com/office/drawing/2014/main" id="{E444E488-25E7-4428-9668-104FBA21B96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89" name="TextBox 1488">
          <a:extLst>
            <a:ext uri="{FF2B5EF4-FFF2-40B4-BE49-F238E27FC236}">
              <a16:creationId xmlns:a16="http://schemas.microsoft.com/office/drawing/2014/main" id="{F49C6424-6E41-4B8E-B16A-C92D876AEAB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90" name="TextBox 1489">
          <a:extLst>
            <a:ext uri="{FF2B5EF4-FFF2-40B4-BE49-F238E27FC236}">
              <a16:creationId xmlns:a16="http://schemas.microsoft.com/office/drawing/2014/main" id="{009EEF28-EA18-4DC5-B1C2-1BCF8A2828D8}"/>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1" name="TextBox 1490">
          <a:extLst>
            <a:ext uri="{FF2B5EF4-FFF2-40B4-BE49-F238E27FC236}">
              <a16:creationId xmlns:a16="http://schemas.microsoft.com/office/drawing/2014/main" id="{9366A7CC-27DB-4D83-B9AD-D7D70E976D7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11</xdr:row>
      <xdr:rowOff>152400</xdr:rowOff>
    </xdr:from>
    <xdr:ext cx="184731" cy="264560"/>
    <xdr:sp macro="" textlink="">
      <xdr:nvSpPr>
        <xdr:cNvPr id="1492" name="TextBox 1491">
          <a:extLst>
            <a:ext uri="{FF2B5EF4-FFF2-40B4-BE49-F238E27FC236}">
              <a16:creationId xmlns:a16="http://schemas.microsoft.com/office/drawing/2014/main" id="{4604AB35-8E99-431A-B43C-F974121661F2}"/>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3" name="TextBox 1492">
          <a:extLst>
            <a:ext uri="{FF2B5EF4-FFF2-40B4-BE49-F238E27FC236}">
              <a16:creationId xmlns:a16="http://schemas.microsoft.com/office/drawing/2014/main" id="{97AB4E60-E44B-47B7-B998-359BFEF7B20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4" name="TextBox 1493">
          <a:extLst>
            <a:ext uri="{FF2B5EF4-FFF2-40B4-BE49-F238E27FC236}">
              <a16:creationId xmlns:a16="http://schemas.microsoft.com/office/drawing/2014/main" id="{0C63E8AC-3E51-4A87-9FFE-A041BFCB806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5" name="TextBox 1494">
          <a:extLst>
            <a:ext uri="{FF2B5EF4-FFF2-40B4-BE49-F238E27FC236}">
              <a16:creationId xmlns:a16="http://schemas.microsoft.com/office/drawing/2014/main" id="{0BB9E510-52F0-47BE-B71D-8C6BFD7F55F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6" name="TextBox 1495">
          <a:extLst>
            <a:ext uri="{FF2B5EF4-FFF2-40B4-BE49-F238E27FC236}">
              <a16:creationId xmlns:a16="http://schemas.microsoft.com/office/drawing/2014/main" id="{06DA2A0D-9084-4769-81B5-543352593D2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7" name="TextBox 1496">
          <a:extLst>
            <a:ext uri="{FF2B5EF4-FFF2-40B4-BE49-F238E27FC236}">
              <a16:creationId xmlns:a16="http://schemas.microsoft.com/office/drawing/2014/main" id="{AD05BEDE-71B6-4E7D-8E61-1B289EF2DC2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8" name="TextBox 1497">
          <a:extLst>
            <a:ext uri="{FF2B5EF4-FFF2-40B4-BE49-F238E27FC236}">
              <a16:creationId xmlns:a16="http://schemas.microsoft.com/office/drawing/2014/main" id="{98837EFB-4EF1-4698-8D3C-D2461230BEC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499" name="TextBox 1498">
          <a:extLst>
            <a:ext uri="{FF2B5EF4-FFF2-40B4-BE49-F238E27FC236}">
              <a16:creationId xmlns:a16="http://schemas.microsoft.com/office/drawing/2014/main" id="{3BFF627B-4F65-44DE-80E2-EC5A7E4BD5E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500" name="TextBox 1499">
          <a:extLst>
            <a:ext uri="{FF2B5EF4-FFF2-40B4-BE49-F238E27FC236}">
              <a16:creationId xmlns:a16="http://schemas.microsoft.com/office/drawing/2014/main" id="{CD6EFABA-B195-4C5E-ACF9-52235CBB0A5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501" name="TextBox 1500">
          <a:extLst>
            <a:ext uri="{FF2B5EF4-FFF2-40B4-BE49-F238E27FC236}">
              <a16:creationId xmlns:a16="http://schemas.microsoft.com/office/drawing/2014/main" id="{2339B4EF-A0E8-442D-B762-197D9A54D6B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502" name="TextBox 1501">
          <a:extLst>
            <a:ext uri="{FF2B5EF4-FFF2-40B4-BE49-F238E27FC236}">
              <a16:creationId xmlns:a16="http://schemas.microsoft.com/office/drawing/2014/main" id="{811EB1C0-FE18-4C45-AFA4-F71F86694E6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03" name="TextBox 1502">
          <a:extLst>
            <a:ext uri="{FF2B5EF4-FFF2-40B4-BE49-F238E27FC236}">
              <a16:creationId xmlns:a16="http://schemas.microsoft.com/office/drawing/2014/main" id="{4B6B01DA-66C6-408A-8B12-B5E9C7C31B9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04" name="TextBox 1503">
          <a:extLst>
            <a:ext uri="{FF2B5EF4-FFF2-40B4-BE49-F238E27FC236}">
              <a16:creationId xmlns:a16="http://schemas.microsoft.com/office/drawing/2014/main" id="{8B4B7364-E5F6-4D3E-897C-A58C3A540DE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505" name="TextBox 1504">
          <a:extLst>
            <a:ext uri="{FF2B5EF4-FFF2-40B4-BE49-F238E27FC236}">
              <a16:creationId xmlns:a16="http://schemas.microsoft.com/office/drawing/2014/main" id="{D7D91C18-5CB4-4B90-A67A-4F5C3B0D3DC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06" name="TextBox 1505">
          <a:extLst>
            <a:ext uri="{FF2B5EF4-FFF2-40B4-BE49-F238E27FC236}">
              <a16:creationId xmlns:a16="http://schemas.microsoft.com/office/drawing/2014/main" id="{AC561446-8F59-4D0D-9760-37349367629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12</xdr:row>
      <xdr:rowOff>152400</xdr:rowOff>
    </xdr:from>
    <xdr:ext cx="184731" cy="264560"/>
    <xdr:sp macro="" textlink="">
      <xdr:nvSpPr>
        <xdr:cNvPr id="1507" name="TextBox 1506">
          <a:extLst>
            <a:ext uri="{FF2B5EF4-FFF2-40B4-BE49-F238E27FC236}">
              <a16:creationId xmlns:a16="http://schemas.microsoft.com/office/drawing/2014/main" id="{C9A10DA2-50AF-49B6-BE60-B6FF9CE3A5FE}"/>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08" name="TextBox 1507">
          <a:extLst>
            <a:ext uri="{FF2B5EF4-FFF2-40B4-BE49-F238E27FC236}">
              <a16:creationId xmlns:a16="http://schemas.microsoft.com/office/drawing/2014/main" id="{C6DEFA19-E60A-4A8C-8633-E9F07FBF925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09" name="TextBox 1508">
          <a:extLst>
            <a:ext uri="{FF2B5EF4-FFF2-40B4-BE49-F238E27FC236}">
              <a16:creationId xmlns:a16="http://schemas.microsoft.com/office/drawing/2014/main" id="{587842F5-F452-4AF2-BF2D-00FAE1DEBD0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0" name="TextBox 1509">
          <a:extLst>
            <a:ext uri="{FF2B5EF4-FFF2-40B4-BE49-F238E27FC236}">
              <a16:creationId xmlns:a16="http://schemas.microsoft.com/office/drawing/2014/main" id="{5C9418F4-2000-4E9D-BB37-954238A1B00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1" name="TextBox 1510">
          <a:extLst>
            <a:ext uri="{FF2B5EF4-FFF2-40B4-BE49-F238E27FC236}">
              <a16:creationId xmlns:a16="http://schemas.microsoft.com/office/drawing/2014/main" id="{ADEE4AF3-5C29-4DC1-8C17-8D667A1F979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2" name="TextBox 1511">
          <a:extLst>
            <a:ext uri="{FF2B5EF4-FFF2-40B4-BE49-F238E27FC236}">
              <a16:creationId xmlns:a16="http://schemas.microsoft.com/office/drawing/2014/main" id="{7F68FC6A-6DA5-41E3-A69B-60C03F752CF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3" name="TextBox 1512">
          <a:extLst>
            <a:ext uri="{FF2B5EF4-FFF2-40B4-BE49-F238E27FC236}">
              <a16:creationId xmlns:a16="http://schemas.microsoft.com/office/drawing/2014/main" id="{B0D043EF-7C61-4886-BBFE-C0D9C7EC0A4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4" name="TextBox 1513">
          <a:extLst>
            <a:ext uri="{FF2B5EF4-FFF2-40B4-BE49-F238E27FC236}">
              <a16:creationId xmlns:a16="http://schemas.microsoft.com/office/drawing/2014/main" id="{561513D4-BC45-415F-BA5E-DBCCFA2B4FE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5" name="TextBox 1514">
          <a:extLst>
            <a:ext uri="{FF2B5EF4-FFF2-40B4-BE49-F238E27FC236}">
              <a16:creationId xmlns:a16="http://schemas.microsoft.com/office/drawing/2014/main" id="{B8A11782-4193-43EA-B850-368D3E71FFB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6" name="TextBox 1515">
          <a:extLst>
            <a:ext uri="{FF2B5EF4-FFF2-40B4-BE49-F238E27FC236}">
              <a16:creationId xmlns:a16="http://schemas.microsoft.com/office/drawing/2014/main" id="{F1625324-0327-4CE3-B844-807BB6C7292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17" name="TextBox 1516">
          <a:extLst>
            <a:ext uri="{FF2B5EF4-FFF2-40B4-BE49-F238E27FC236}">
              <a16:creationId xmlns:a16="http://schemas.microsoft.com/office/drawing/2014/main" id="{73285D5C-931C-4791-ACDF-9377385B9525}"/>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18" name="TextBox 1517">
          <a:extLst>
            <a:ext uri="{FF2B5EF4-FFF2-40B4-BE49-F238E27FC236}">
              <a16:creationId xmlns:a16="http://schemas.microsoft.com/office/drawing/2014/main" id="{A8451C15-FDCD-4FEA-AEBC-6559F0AC356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19" name="TextBox 1518">
          <a:extLst>
            <a:ext uri="{FF2B5EF4-FFF2-40B4-BE49-F238E27FC236}">
              <a16:creationId xmlns:a16="http://schemas.microsoft.com/office/drawing/2014/main" id="{8FE50533-4A3A-4D80-8667-C4829929C7C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20" name="TextBox 1519">
          <a:extLst>
            <a:ext uri="{FF2B5EF4-FFF2-40B4-BE49-F238E27FC236}">
              <a16:creationId xmlns:a16="http://schemas.microsoft.com/office/drawing/2014/main" id="{77B294F2-5388-49E2-80B2-134B3DA26D1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1" name="TextBox 1520">
          <a:extLst>
            <a:ext uri="{FF2B5EF4-FFF2-40B4-BE49-F238E27FC236}">
              <a16:creationId xmlns:a16="http://schemas.microsoft.com/office/drawing/2014/main" id="{8CA06668-E441-447E-9EFC-3CDF0087285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13</xdr:row>
      <xdr:rowOff>152400</xdr:rowOff>
    </xdr:from>
    <xdr:ext cx="184731" cy="264560"/>
    <xdr:sp macro="" textlink="">
      <xdr:nvSpPr>
        <xdr:cNvPr id="1522" name="TextBox 1521">
          <a:extLst>
            <a:ext uri="{FF2B5EF4-FFF2-40B4-BE49-F238E27FC236}">
              <a16:creationId xmlns:a16="http://schemas.microsoft.com/office/drawing/2014/main" id="{7BDDFCAF-8FAE-4F5B-AAF0-6458C1689255}"/>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3" name="TextBox 1522">
          <a:extLst>
            <a:ext uri="{FF2B5EF4-FFF2-40B4-BE49-F238E27FC236}">
              <a16:creationId xmlns:a16="http://schemas.microsoft.com/office/drawing/2014/main" id="{8401070A-AC3B-4A48-A0DC-C754E18269F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4" name="TextBox 1523">
          <a:extLst>
            <a:ext uri="{FF2B5EF4-FFF2-40B4-BE49-F238E27FC236}">
              <a16:creationId xmlns:a16="http://schemas.microsoft.com/office/drawing/2014/main" id="{B53D30E8-3218-4056-9771-DC0AFCA455D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5" name="TextBox 1524">
          <a:extLst>
            <a:ext uri="{FF2B5EF4-FFF2-40B4-BE49-F238E27FC236}">
              <a16:creationId xmlns:a16="http://schemas.microsoft.com/office/drawing/2014/main" id="{EBB5634C-1A6D-4311-907C-EB1321A8770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6" name="TextBox 1525">
          <a:extLst>
            <a:ext uri="{FF2B5EF4-FFF2-40B4-BE49-F238E27FC236}">
              <a16:creationId xmlns:a16="http://schemas.microsoft.com/office/drawing/2014/main" id="{15B84CDE-3C74-4F65-90C9-D07454149BB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7" name="TextBox 1526">
          <a:extLst>
            <a:ext uri="{FF2B5EF4-FFF2-40B4-BE49-F238E27FC236}">
              <a16:creationId xmlns:a16="http://schemas.microsoft.com/office/drawing/2014/main" id="{6743746D-4C2B-4636-8031-FDEDFFC3BD7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8" name="TextBox 1527">
          <a:extLst>
            <a:ext uri="{FF2B5EF4-FFF2-40B4-BE49-F238E27FC236}">
              <a16:creationId xmlns:a16="http://schemas.microsoft.com/office/drawing/2014/main" id="{201649A1-656E-41EF-BB13-0867B5E1425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29" name="TextBox 1528">
          <a:extLst>
            <a:ext uri="{FF2B5EF4-FFF2-40B4-BE49-F238E27FC236}">
              <a16:creationId xmlns:a16="http://schemas.microsoft.com/office/drawing/2014/main" id="{9EDC2C7F-C7F4-4301-A539-F36CE1B0DB9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30" name="TextBox 1529">
          <a:extLst>
            <a:ext uri="{FF2B5EF4-FFF2-40B4-BE49-F238E27FC236}">
              <a16:creationId xmlns:a16="http://schemas.microsoft.com/office/drawing/2014/main" id="{71932F10-3931-4F6E-86D8-4AAEC986570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31" name="TextBox 1530">
          <a:extLst>
            <a:ext uri="{FF2B5EF4-FFF2-40B4-BE49-F238E27FC236}">
              <a16:creationId xmlns:a16="http://schemas.microsoft.com/office/drawing/2014/main" id="{118612CC-95F0-41B4-9884-087F36C9F82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32" name="TextBox 1531">
          <a:extLst>
            <a:ext uri="{FF2B5EF4-FFF2-40B4-BE49-F238E27FC236}">
              <a16:creationId xmlns:a16="http://schemas.microsoft.com/office/drawing/2014/main" id="{F448E6DB-3AE8-4358-8291-7DAACBE2BA5B}"/>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33" name="TextBox 1532">
          <a:extLst>
            <a:ext uri="{FF2B5EF4-FFF2-40B4-BE49-F238E27FC236}">
              <a16:creationId xmlns:a16="http://schemas.microsoft.com/office/drawing/2014/main" id="{D0594316-C88C-4660-BBE6-1D0CD0B81D5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34" name="TextBox 1533">
          <a:extLst>
            <a:ext uri="{FF2B5EF4-FFF2-40B4-BE49-F238E27FC236}">
              <a16:creationId xmlns:a16="http://schemas.microsoft.com/office/drawing/2014/main" id="{A78DBCDE-523D-4811-A054-9E7FA606B07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35" name="TextBox 1534">
          <a:extLst>
            <a:ext uri="{FF2B5EF4-FFF2-40B4-BE49-F238E27FC236}">
              <a16:creationId xmlns:a16="http://schemas.microsoft.com/office/drawing/2014/main" id="{8D4F956C-5C34-4EF7-B2A8-8C7AD85147C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36" name="TextBox 1535">
          <a:extLst>
            <a:ext uri="{FF2B5EF4-FFF2-40B4-BE49-F238E27FC236}">
              <a16:creationId xmlns:a16="http://schemas.microsoft.com/office/drawing/2014/main" id="{D75A1B3E-947F-4A66-9D0F-51EE86D207A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14</xdr:row>
      <xdr:rowOff>152400</xdr:rowOff>
    </xdr:from>
    <xdr:ext cx="184731" cy="264560"/>
    <xdr:sp macro="" textlink="">
      <xdr:nvSpPr>
        <xdr:cNvPr id="1537" name="TextBox 1536">
          <a:extLst>
            <a:ext uri="{FF2B5EF4-FFF2-40B4-BE49-F238E27FC236}">
              <a16:creationId xmlns:a16="http://schemas.microsoft.com/office/drawing/2014/main" id="{EFC24924-6A65-40B7-ABA8-670F6CB67A81}"/>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38" name="TextBox 1537">
          <a:extLst>
            <a:ext uri="{FF2B5EF4-FFF2-40B4-BE49-F238E27FC236}">
              <a16:creationId xmlns:a16="http://schemas.microsoft.com/office/drawing/2014/main" id="{07C47F52-14D2-4C0B-8452-0D5EB89C1C1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39" name="TextBox 1538">
          <a:extLst>
            <a:ext uri="{FF2B5EF4-FFF2-40B4-BE49-F238E27FC236}">
              <a16:creationId xmlns:a16="http://schemas.microsoft.com/office/drawing/2014/main" id="{BB91C896-F941-4F85-BDDF-BD443FD3294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0" name="TextBox 1539">
          <a:extLst>
            <a:ext uri="{FF2B5EF4-FFF2-40B4-BE49-F238E27FC236}">
              <a16:creationId xmlns:a16="http://schemas.microsoft.com/office/drawing/2014/main" id="{AD0BE9FF-5FAF-43C1-ACCE-72CBEF021F2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1" name="TextBox 1540">
          <a:extLst>
            <a:ext uri="{FF2B5EF4-FFF2-40B4-BE49-F238E27FC236}">
              <a16:creationId xmlns:a16="http://schemas.microsoft.com/office/drawing/2014/main" id="{590CEAD9-C2C3-4208-9B5E-9CBC45E2044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2" name="TextBox 1541">
          <a:extLst>
            <a:ext uri="{FF2B5EF4-FFF2-40B4-BE49-F238E27FC236}">
              <a16:creationId xmlns:a16="http://schemas.microsoft.com/office/drawing/2014/main" id="{46467A4C-B540-40BE-A31E-6FB68B1B192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3" name="TextBox 1542">
          <a:extLst>
            <a:ext uri="{FF2B5EF4-FFF2-40B4-BE49-F238E27FC236}">
              <a16:creationId xmlns:a16="http://schemas.microsoft.com/office/drawing/2014/main" id="{89F72095-6599-40F2-9BD0-84834CA10DC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4" name="TextBox 1543">
          <a:extLst>
            <a:ext uri="{FF2B5EF4-FFF2-40B4-BE49-F238E27FC236}">
              <a16:creationId xmlns:a16="http://schemas.microsoft.com/office/drawing/2014/main" id="{A55F371F-8F70-457E-BA86-B196D00B982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5" name="TextBox 1544">
          <a:extLst>
            <a:ext uri="{FF2B5EF4-FFF2-40B4-BE49-F238E27FC236}">
              <a16:creationId xmlns:a16="http://schemas.microsoft.com/office/drawing/2014/main" id="{7C59B399-57DF-4378-819B-9D579F8474B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6" name="TextBox 1545">
          <a:extLst>
            <a:ext uri="{FF2B5EF4-FFF2-40B4-BE49-F238E27FC236}">
              <a16:creationId xmlns:a16="http://schemas.microsoft.com/office/drawing/2014/main" id="{5267862B-AD6A-46D1-B3C7-1DB0BC62D2A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47" name="TextBox 1546">
          <a:extLst>
            <a:ext uri="{FF2B5EF4-FFF2-40B4-BE49-F238E27FC236}">
              <a16:creationId xmlns:a16="http://schemas.microsoft.com/office/drawing/2014/main" id="{C0E16E9C-BAED-41E2-A1F1-544A861DD691}"/>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48" name="TextBox 1547">
          <a:extLst>
            <a:ext uri="{FF2B5EF4-FFF2-40B4-BE49-F238E27FC236}">
              <a16:creationId xmlns:a16="http://schemas.microsoft.com/office/drawing/2014/main" id="{ED2779E0-0F4E-43D3-80A1-0240A9965AB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49" name="TextBox 1548">
          <a:extLst>
            <a:ext uri="{FF2B5EF4-FFF2-40B4-BE49-F238E27FC236}">
              <a16:creationId xmlns:a16="http://schemas.microsoft.com/office/drawing/2014/main" id="{8FEECEEA-B029-46BD-83C0-DC6E13EB104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50" name="TextBox 1549">
          <a:extLst>
            <a:ext uri="{FF2B5EF4-FFF2-40B4-BE49-F238E27FC236}">
              <a16:creationId xmlns:a16="http://schemas.microsoft.com/office/drawing/2014/main" id="{A40CC4BD-6D56-4CBC-9315-4897498F786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1" name="TextBox 1550">
          <a:extLst>
            <a:ext uri="{FF2B5EF4-FFF2-40B4-BE49-F238E27FC236}">
              <a16:creationId xmlns:a16="http://schemas.microsoft.com/office/drawing/2014/main" id="{9EA4FC10-2088-4026-B819-3312CAE48C8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15</xdr:row>
      <xdr:rowOff>152400</xdr:rowOff>
    </xdr:from>
    <xdr:ext cx="184731" cy="264560"/>
    <xdr:sp macro="" textlink="">
      <xdr:nvSpPr>
        <xdr:cNvPr id="1552" name="TextBox 1551">
          <a:extLst>
            <a:ext uri="{FF2B5EF4-FFF2-40B4-BE49-F238E27FC236}">
              <a16:creationId xmlns:a16="http://schemas.microsoft.com/office/drawing/2014/main" id="{4BC75A50-DA02-4C0B-A650-3E9B45971017}"/>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3" name="TextBox 1552">
          <a:extLst>
            <a:ext uri="{FF2B5EF4-FFF2-40B4-BE49-F238E27FC236}">
              <a16:creationId xmlns:a16="http://schemas.microsoft.com/office/drawing/2014/main" id="{818A773B-E107-4BB9-9B16-FFFD53CE2C6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4" name="TextBox 1553">
          <a:extLst>
            <a:ext uri="{FF2B5EF4-FFF2-40B4-BE49-F238E27FC236}">
              <a16:creationId xmlns:a16="http://schemas.microsoft.com/office/drawing/2014/main" id="{B940462F-51A6-4AE8-A6AA-9BFA7694A83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5" name="TextBox 1554">
          <a:extLst>
            <a:ext uri="{FF2B5EF4-FFF2-40B4-BE49-F238E27FC236}">
              <a16:creationId xmlns:a16="http://schemas.microsoft.com/office/drawing/2014/main" id="{4C9D97A2-4E91-414B-B6A8-BFCA371504E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6" name="TextBox 1555">
          <a:extLst>
            <a:ext uri="{FF2B5EF4-FFF2-40B4-BE49-F238E27FC236}">
              <a16:creationId xmlns:a16="http://schemas.microsoft.com/office/drawing/2014/main" id="{BF78690C-5096-4726-A1F1-B2CE5D4061A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7" name="TextBox 1556">
          <a:extLst>
            <a:ext uri="{FF2B5EF4-FFF2-40B4-BE49-F238E27FC236}">
              <a16:creationId xmlns:a16="http://schemas.microsoft.com/office/drawing/2014/main" id="{CF08B1A0-9AA2-44D1-80A9-24A0C3809A8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8" name="TextBox 1557">
          <a:extLst>
            <a:ext uri="{FF2B5EF4-FFF2-40B4-BE49-F238E27FC236}">
              <a16:creationId xmlns:a16="http://schemas.microsoft.com/office/drawing/2014/main" id="{DEC2B1D3-9BF6-490B-B17C-C99CDDD1BCA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59" name="TextBox 1558">
          <a:extLst>
            <a:ext uri="{FF2B5EF4-FFF2-40B4-BE49-F238E27FC236}">
              <a16:creationId xmlns:a16="http://schemas.microsoft.com/office/drawing/2014/main" id="{9C2F3027-B47B-465A-B092-266D3049714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60" name="TextBox 1559">
          <a:extLst>
            <a:ext uri="{FF2B5EF4-FFF2-40B4-BE49-F238E27FC236}">
              <a16:creationId xmlns:a16="http://schemas.microsoft.com/office/drawing/2014/main" id="{2EC6406F-43D6-4682-A165-D12D72A305A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61" name="TextBox 1560">
          <a:extLst>
            <a:ext uri="{FF2B5EF4-FFF2-40B4-BE49-F238E27FC236}">
              <a16:creationId xmlns:a16="http://schemas.microsoft.com/office/drawing/2014/main" id="{16700EA7-1748-4F55-A1A9-D7661E3A657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62" name="TextBox 1561">
          <a:extLst>
            <a:ext uri="{FF2B5EF4-FFF2-40B4-BE49-F238E27FC236}">
              <a16:creationId xmlns:a16="http://schemas.microsoft.com/office/drawing/2014/main" id="{3AF15977-F42D-4533-AE8A-4AAB58048C3F}"/>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63" name="TextBox 1562">
          <a:extLst>
            <a:ext uri="{FF2B5EF4-FFF2-40B4-BE49-F238E27FC236}">
              <a16:creationId xmlns:a16="http://schemas.microsoft.com/office/drawing/2014/main" id="{8EDB5E88-20A8-41EA-9912-81F52F167E1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64" name="TextBox 1563">
          <a:extLst>
            <a:ext uri="{FF2B5EF4-FFF2-40B4-BE49-F238E27FC236}">
              <a16:creationId xmlns:a16="http://schemas.microsoft.com/office/drawing/2014/main" id="{C6660472-5D3A-409A-97F3-4BE93BB02FC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65" name="TextBox 1564">
          <a:extLst>
            <a:ext uri="{FF2B5EF4-FFF2-40B4-BE49-F238E27FC236}">
              <a16:creationId xmlns:a16="http://schemas.microsoft.com/office/drawing/2014/main" id="{256B3C43-044D-48E2-BC89-4799887B643D}"/>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66" name="TextBox 1565">
          <a:extLst>
            <a:ext uri="{FF2B5EF4-FFF2-40B4-BE49-F238E27FC236}">
              <a16:creationId xmlns:a16="http://schemas.microsoft.com/office/drawing/2014/main" id="{62FA20A9-3AD9-4D91-9733-B9F228D5A7D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16</xdr:row>
      <xdr:rowOff>152400</xdr:rowOff>
    </xdr:from>
    <xdr:ext cx="184731" cy="264560"/>
    <xdr:sp macro="" textlink="">
      <xdr:nvSpPr>
        <xdr:cNvPr id="1567" name="TextBox 1566">
          <a:extLst>
            <a:ext uri="{FF2B5EF4-FFF2-40B4-BE49-F238E27FC236}">
              <a16:creationId xmlns:a16="http://schemas.microsoft.com/office/drawing/2014/main" id="{89DB4D07-BFDD-4ADD-98FA-2BF071F96AAC}"/>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68" name="TextBox 1567">
          <a:extLst>
            <a:ext uri="{FF2B5EF4-FFF2-40B4-BE49-F238E27FC236}">
              <a16:creationId xmlns:a16="http://schemas.microsoft.com/office/drawing/2014/main" id="{7D0A778C-F670-4F80-A1F2-3C94E40FCD3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69" name="TextBox 1568">
          <a:extLst>
            <a:ext uri="{FF2B5EF4-FFF2-40B4-BE49-F238E27FC236}">
              <a16:creationId xmlns:a16="http://schemas.microsoft.com/office/drawing/2014/main" id="{2E9F4A36-7686-4EFA-8AB5-989E65AB3F2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0" name="TextBox 1569">
          <a:extLst>
            <a:ext uri="{FF2B5EF4-FFF2-40B4-BE49-F238E27FC236}">
              <a16:creationId xmlns:a16="http://schemas.microsoft.com/office/drawing/2014/main" id="{331DDFA9-A9A0-446E-8446-7F792BFFF9E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1" name="TextBox 1570">
          <a:extLst>
            <a:ext uri="{FF2B5EF4-FFF2-40B4-BE49-F238E27FC236}">
              <a16:creationId xmlns:a16="http://schemas.microsoft.com/office/drawing/2014/main" id="{131F655F-05D8-4C83-B80F-5B9EB1C52D8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2" name="TextBox 1571">
          <a:extLst>
            <a:ext uri="{FF2B5EF4-FFF2-40B4-BE49-F238E27FC236}">
              <a16:creationId xmlns:a16="http://schemas.microsoft.com/office/drawing/2014/main" id="{9C846F87-5EA6-4BF6-969D-DB22C517C1B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3" name="TextBox 1572">
          <a:extLst>
            <a:ext uri="{FF2B5EF4-FFF2-40B4-BE49-F238E27FC236}">
              <a16:creationId xmlns:a16="http://schemas.microsoft.com/office/drawing/2014/main" id="{B5C3319C-9317-4B82-BED6-C62DB10ABCB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4" name="TextBox 1573">
          <a:extLst>
            <a:ext uri="{FF2B5EF4-FFF2-40B4-BE49-F238E27FC236}">
              <a16:creationId xmlns:a16="http://schemas.microsoft.com/office/drawing/2014/main" id="{DDC03EE8-2176-483B-93B0-8510BB094E1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5" name="TextBox 1574">
          <a:extLst>
            <a:ext uri="{FF2B5EF4-FFF2-40B4-BE49-F238E27FC236}">
              <a16:creationId xmlns:a16="http://schemas.microsoft.com/office/drawing/2014/main" id="{AB6F36A3-0A01-46C7-8B3A-BBE9C6E7D39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6" name="TextBox 1575">
          <a:extLst>
            <a:ext uri="{FF2B5EF4-FFF2-40B4-BE49-F238E27FC236}">
              <a16:creationId xmlns:a16="http://schemas.microsoft.com/office/drawing/2014/main" id="{DB7FAD0F-0C73-438E-8309-2F386A34726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77" name="TextBox 1576">
          <a:extLst>
            <a:ext uri="{FF2B5EF4-FFF2-40B4-BE49-F238E27FC236}">
              <a16:creationId xmlns:a16="http://schemas.microsoft.com/office/drawing/2014/main" id="{CE300695-589E-45A4-8C4D-582B85E68C10}"/>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78" name="TextBox 1577">
          <a:extLst>
            <a:ext uri="{FF2B5EF4-FFF2-40B4-BE49-F238E27FC236}">
              <a16:creationId xmlns:a16="http://schemas.microsoft.com/office/drawing/2014/main" id="{8F7E5294-056A-4F88-B431-A976AE6AB5B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79" name="TextBox 1578">
          <a:extLst>
            <a:ext uri="{FF2B5EF4-FFF2-40B4-BE49-F238E27FC236}">
              <a16:creationId xmlns:a16="http://schemas.microsoft.com/office/drawing/2014/main" id="{9DC924FF-65A7-407C-8A70-68F244051C3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80" name="TextBox 1579">
          <a:extLst>
            <a:ext uri="{FF2B5EF4-FFF2-40B4-BE49-F238E27FC236}">
              <a16:creationId xmlns:a16="http://schemas.microsoft.com/office/drawing/2014/main" id="{2C1C9567-0540-480C-893D-44F497863DB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1" name="TextBox 1580">
          <a:extLst>
            <a:ext uri="{FF2B5EF4-FFF2-40B4-BE49-F238E27FC236}">
              <a16:creationId xmlns:a16="http://schemas.microsoft.com/office/drawing/2014/main" id="{96E3D182-EA59-4842-95C0-880E7874640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17</xdr:row>
      <xdr:rowOff>152400</xdr:rowOff>
    </xdr:from>
    <xdr:ext cx="184731" cy="264560"/>
    <xdr:sp macro="" textlink="">
      <xdr:nvSpPr>
        <xdr:cNvPr id="1582" name="TextBox 1581">
          <a:extLst>
            <a:ext uri="{FF2B5EF4-FFF2-40B4-BE49-F238E27FC236}">
              <a16:creationId xmlns:a16="http://schemas.microsoft.com/office/drawing/2014/main" id="{1D38500F-5B41-41EA-ACFB-1BE30975363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3" name="TextBox 1582">
          <a:extLst>
            <a:ext uri="{FF2B5EF4-FFF2-40B4-BE49-F238E27FC236}">
              <a16:creationId xmlns:a16="http://schemas.microsoft.com/office/drawing/2014/main" id="{E71C7B37-CED7-45A5-8D64-2FE49182A88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4" name="TextBox 1583">
          <a:extLst>
            <a:ext uri="{FF2B5EF4-FFF2-40B4-BE49-F238E27FC236}">
              <a16:creationId xmlns:a16="http://schemas.microsoft.com/office/drawing/2014/main" id="{D7F170B0-2BDD-410A-8DA4-3112526602F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5" name="TextBox 1584">
          <a:extLst>
            <a:ext uri="{FF2B5EF4-FFF2-40B4-BE49-F238E27FC236}">
              <a16:creationId xmlns:a16="http://schemas.microsoft.com/office/drawing/2014/main" id="{643ADEDC-984B-4EA5-93FC-FB5D3ECBF17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6" name="TextBox 1585">
          <a:extLst>
            <a:ext uri="{FF2B5EF4-FFF2-40B4-BE49-F238E27FC236}">
              <a16:creationId xmlns:a16="http://schemas.microsoft.com/office/drawing/2014/main" id="{68A34EEF-C314-4F34-9C75-9A9A67CBB4A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7" name="TextBox 1586">
          <a:extLst>
            <a:ext uri="{FF2B5EF4-FFF2-40B4-BE49-F238E27FC236}">
              <a16:creationId xmlns:a16="http://schemas.microsoft.com/office/drawing/2014/main" id="{E6B69D52-CEB0-48A6-A612-3EEB8D94FAD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8" name="TextBox 1587">
          <a:extLst>
            <a:ext uri="{FF2B5EF4-FFF2-40B4-BE49-F238E27FC236}">
              <a16:creationId xmlns:a16="http://schemas.microsoft.com/office/drawing/2014/main" id="{39B11906-764C-4F82-A598-91971D99470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89" name="TextBox 1588">
          <a:extLst>
            <a:ext uri="{FF2B5EF4-FFF2-40B4-BE49-F238E27FC236}">
              <a16:creationId xmlns:a16="http://schemas.microsoft.com/office/drawing/2014/main" id="{939FCC28-E709-4561-896A-F62FB3F9455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90" name="TextBox 1589">
          <a:extLst>
            <a:ext uri="{FF2B5EF4-FFF2-40B4-BE49-F238E27FC236}">
              <a16:creationId xmlns:a16="http://schemas.microsoft.com/office/drawing/2014/main" id="{D908E10D-ABAA-4E72-B947-F8976EAEC38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91" name="TextBox 1590">
          <a:extLst>
            <a:ext uri="{FF2B5EF4-FFF2-40B4-BE49-F238E27FC236}">
              <a16:creationId xmlns:a16="http://schemas.microsoft.com/office/drawing/2014/main" id="{3B5A7478-22CB-41D2-8EB0-38F7F3BD1C3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92" name="TextBox 1591">
          <a:extLst>
            <a:ext uri="{FF2B5EF4-FFF2-40B4-BE49-F238E27FC236}">
              <a16:creationId xmlns:a16="http://schemas.microsoft.com/office/drawing/2014/main" id="{E07718F1-1244-4F04-8660-5A19E9781A05}"/>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593" name="TextBox 1592">
          <a:extLst>
            <a:ext uri="{FF2B5EF4-FFF2-40B4-BE49-F238E27FC236}">
              <a16:creationId xmlns:a16="http://schemas.microsoft.com/office/drawing/2014/main" id="{8DF1D066-59CF-48A6-8512-696A1BBE8D9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594" name="TextBox 1593">
          <a:extLst>
            <a:ext uri="{FF2B5EF4-FFF2-40B4-BE49-F238E27FC236}">
              <a16:creationId xmlns:a16="http://schemas.microsoft.com/office/drawing/2014/main" id="{F5688ADB-A9AB-4568-839E-0AAE0BA1AE8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95" name="TextBox 1594">
          <a:extLst>
            <a:ext uri="{FF2B5EF4-FFF2-40B4-BE49-F238E27FC236}">
              <a16:creationId xmlns:a16="http://schemas.microsoft.com/office/drawing/2014/main" id="{AB9ADD52-8ED8-406A-80EB-A6607A1E504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596" name="TextBox 1595">
          <a:extLst>
            <a:ext uri="{FF2B5EF4-FFF2-40B4-BE49-F238E27FC236}">
              <a16:creationId xmlns:a16="http://schemas.microsoft.com/office/drawing/2014/main" id="{D56E4B7E-BF67-4531-A7CD-18078D41762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18</xdr:row>
      <xdr:rowOff>152400</xdr:rowOff>
    </xdr:from>
    <xdr:ext cx="184731" cy="264560"/>
    <xdr:sp macro="" textlink="">
      <xdr:nvSpPr>
        <xdr:cNvPr id="1597" name="TextBox 1596">
          <a:extLst>
            <a:ext uri="{FF2B5EF4-FFF2-40B4-BE49-F238E27FC236}">
              <a16:creationId xmlns:a16="http://schemas.microsoft.com/office/drawing/2014/main" id="{F3093424-568A-429A-95F2-665401A5B9E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598" name="TextBox 1597">
          <a:extLst>
            <a:ext uri="{FF2B5EF4-FFF2-40B4-BE49-F238E27FC236}">
              <a16:creationId xmlns:a16="http://schemas.microsoft.com/office/drawing/2014/main" id="{5E7BA367-57DD-4F5C-B9AD-50AF7131288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599" name="TextBox 1598">
          <a:extLst>
            <a:ext uri="{FF2B5EF4-FFF2-40B4-BE49-F238E27FC236}">
              <a16:creationId xmlns:a16="http://schemas.microsoft.com/office/drawing/2014/main" id="{324BECC0-CAFE-49D0-8A61-2FB3BF83B31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0" name="TextBox 1599">
          <a:extLst>
            <a:ext uri="{FF2B5EF4-FFF2-40B4-BE49-F238E27FC236}">
              <a16:creationId xmlns:a16="http://schemas.microsoft.com/office/drawing/2014/main" id="{94AC829D-2CB6-4FEF-A290-0618BB76AB8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1" name="TextBox 1600">
          <a:extLst>
            <a:ext uri="{FF2B5EF4-FFF2-40B4-BE49-F238E27FC236}">
              <a16:creationId xmlns:a16="http://schemas.microsoft.com/office/drawing/2014/main" id="{57B455A2-F159-4CDC-9D27-BEE6B1F2568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2" name="TextBox 1601">
          <a:extLst>
            <a:ext uri="{FF2B5EF4-FFF2-40B4-BE49-F238E27FC236}">
              <a16:creationId xmlns:a16="http://schemas.microsoft.com/office/drawing/2014/main" id="{ACBE6B08-C91F-4C48-892B-657996419FF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3" name="TextBox 1602">
          <a:extLst>
            <a:ext uri="{FF2B5EF4-FFF2-40B4-BE49-F238E27FC236}">
              <a16:creationId xmlns:a16="http://schemas.microsoft.com/office/drawing/2014/main" id="{F641941B-5662-48A5-AA32-6F8254DDEB7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4" name="TextBox 1603">
          <a:extLst>
            <a:ext uri="{FF2B5EF4-FFF2-40B4-BE49-F238E27FC236}">
              <a16:creationId xmlns:a16="http://schemas.microsoft.com/office/drawing/2014/main" id="{350F42F6-F5D0-4FA2-A4D5-C9E85DD7064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5" name="TextBox 1604">
          <a:extLst>
            <a:ext uri="{FF2B5EF4-FFF2-40B4-BE49-F238E27FC236}">
              <a16:creationId xmlns:a16="http://schemas.microsoft.com/office/drawing/2014/main" id="{EF169AC1-9CD2-46B4-A412-FF3C0C2A121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6" name="TextBox 1605">
          <a:extLst>
            <a:ext uri="{FF2B5EF4-FFF2-40B4-BE49-F238E27FC236}">
              <a16:creationId xmlns:a16="http://schemas.microsoft.com/office/drawing/2014/main" id="{418FBCA5-F3AB-430B-B3E3-6B13EB7924A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07" name="TextBox 1606">
          <a:extLst>
            <a:ext uri="{FF2B5EF4-FFF2-40B4-BE49-F238E27FC236}">
              <a16:creationId xmlns:a16="http://schemas.microsoft.com/office/drawing/2014/main" id="{55DF28B3-DC20-427E-B8B3-2703525A5DFD}"/>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08" name="TextBox 1607">
          <a:extLst>
            <a:ext uri="{FF2B5EF4-FFF2-40B4-BE49-F238E27FC236}">
              <a16:creationId xmlns:a16="http://schemas.microsoft.com/office/drawing/2014/main" id="{59AE45E7-CDD3-4190-A10F-DE0A630C937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09" name="TextBox 1608">
          <a:extLst>
            <a:ext uri="{FF2B5EF4-FFF2-40B4-BE49-F238E27FC236}">
              <a16:creationId xmlns:a16="http://schemas.microsoft.com/office/drawing/2014/main" id="{F1585CBF-3C82-49A7-8FB7-6041773A47C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10" name="TextBox 1609">
          <a:extLst>
            <a:ext uri="{FF2B5EF4-FFF2-40B4-BE49-F238E27FC236}">
              <a16:creationId xmlns:a16="http://schemas.microsoft.com/office/drawing/2014/main" id="{C82FB0B4-1FF8-4F28-93E9-A607E0A756B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1" name="TextBox 1610">
          <a:extLst>
            <a:ext uri="{FF2B5EF4-FFF2-40B4-BE49-F238E27FC236}">
              <a16:creationId xmlns:a16="http://schemas.microsoft.com/office/drawing/2014/main" id="{96739315-7852-40EF-8188-AD6841AC34F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19</xdr:row>
      <xdr:rowOff>152400</xdr:rowOff>
    </xdr:from>
    <xdr:ext cx="184731" cy="264560"/>
    <xdr:sp macro="" textlink="">
      <xdr:nvSpPr>
        <xdr:cNvPr id="1612" name="TextBox 1611">
          <a:extLst>
            <a:ext uri="{FF2B5EF4-FFF2-40B4-BE49-F238E27FC236}">
              <a16:creationId xmlns:a16="http://schemas.microsoft.com/office/drawing/2014/main" id="{66A34902-4E51-47C0-AD3C-DF8BAD2D52F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3" name="TextBox 1612">
          <a:extLst>
            <a:ext uri="{FF2B5EF4-FFF2-40B4-BE49-F238E27FC236}">
              <a16:creationId xmlns:a16="http://schemas.microsoft.com/office/drawing/2014/main" id="{814D6D73-080F-491B-8AA0-196B0EA0C6B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4" name="TextBox 1613">
          <a:extLst>
            <a:ext uri="{FF2B5EF4-FFF2-40B4-BE49-F238E27FC236}">
              <a16:creationId xmlns:a16="http://schemas.microsoft.com/office/drawing/2014/main" id="{9FA6B90E-F40A-48D0-8458-E5CFBF39116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5" name="TextBox 1614">
          <a:extLst>
            <a:ext uri="{FF2B5EF4-FFF2-40B4-BE49-F238E27FC236}">
              <a16:creationId xmlns:a16="http://schemas.microsoft.com/office/drawing/2014/main" id="{F62AFEA4-F0E8-42BA-A6E6-7BFE82B39A8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6" name="TextBox 1615">
          <a:extLst>
            <a:ext uri="{FF2B5EF4-FFF2-40B4-BE49-F238E27FC236}">
              <a16:creationId xmlns:a16="http://schemas.microsoft.com/office/drawing/2014/main" id="{F71A6AFD-8804-47EB-A7AD-1C2094100C4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7" name="TextBox 1616">
          <a:extLst>
            <a:ext uri="{FF2B5EF4-FFF2-40B4-BE49-F238E27FC236}">
              <a16:creationId xmlns:a16="http://schemas.microsoft.com/office/drawing/2014/main" id="{B161946F-5881-47CE-91B6-3303F74873E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8" name="TextBox 1617">
          <a:extLst>
            <a:ext uri="{FF2B5EF4-FFF2-40B4-BE49-F238E27FC236}">
              <a16:creationId xmlns:a16="http://schemas.microsoft.com/office/drawing/2014/main" id="{9267AC0A-7D5D-4B09-9379-BEFE649C803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19" name="TextBox 1618">
          <a:extLst>
            <a:ext uri="{FF2B5EF4-FFF2-40B4-BE49-F238E27FC236}">
              <a16:creationId xmlns:a16="http://schemas.microsoft.com/office/drawing/2014/main" id="{6C2180B5-F69A-4385-88AA-46AF434A7DD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20" name="TextBox 1619">
          <a:extLst>
            <a:ext uri="{FF2B5EF4-FFF2-40B4-BE49-F238E27FC236}">
              <a16:creationId xmlns:a16="http://schemas.microsoft.com/office/drawing/2014/main" id="{323BCDC2-85FC-47FA-B638-71A73C733B2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21" name="TextBox 1620">
          <a:extLst>
            <a:ext uri="{FF2B5EF4-FFF2-40B4-BE49-F238E27FC236}">
              <a16:creationId xmlns:a16="http://schemas.microsoft.com/office/drawing/2014/main" id="{2FBF2B85-1FC7-423C-AD7C-55F37233594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22" name="TextBox 1621">
          <a:extLst>
            <a:ext uri="{FF2B5EF4-FFF2-40B4-BE49-F238E27FC236}">
              <a16:creationId xmlns:a16="http://schemas.microsoft.com/office/drawing/2014/main" id="{61BD990C-C1A9-48F4-ADF6-BC00F919AFDA}"/>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23" name="TextBox 1622">
          <a:extLst>
            <a:ext uri="{FF2B5EF4-FFF2-40B4-BE49-F238E27FC236}">
              <a16:creationId xmlns:a16="http://schemas.microsoft.com/office/drawing/2014/main" id="{A2BBD0B5-065A-4A78-9F5C-3ECC8A03119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24" name="TextBox 1623">
          <a:extLst>
            <a:ext uri="{FF2B5EF4-FFF2-40B4-BE49-F238E27FC236}">
              <a16:creationId xmlns:a16="http://schemas.microsoft.com/office/drawing/2014/main" id="{1304CF6F-B9A8-4A90-8009-9AD2AB83E26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25" name="TextBox 1624">
          <a:extLst>
            <a:ext uri="{FF2B5EF4-FFF2-40B4-BE49-F238E27FC236}">
              <a16:creationId xmlns:a16="http://schemas.microsoft.com/office/drawing/2014/main" id="{4A4F2F50-A7FA-4D63-99EC-0B92BEEEA9C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26" name="TextBox 1625">
          <a:extLst>
            <a:ext uri="{FF2B5EF4-FFF2-40B4-BE49-F238E27FC236}">
              <a16:creationId xmlns:a16="http://schemas.microsoft.com/office/drawing/2014/main" id="{CED8EA97-9C1B-44D4-9E6D-925B97F4891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20</xdr:row>
      <xdr:rowOff>152400</xdr:rowOff>
    </xdr:from>
    <xdr:ext cx="184731" cy="264560"/>
    <xdr:sp macro="" textlink="">
      <xdr:nvSpPr>
        <xdr:cNvPr id="1627" name="TextBox 1626">
          <a:extLst>
            <a:ext uri="{FF2B5EF4-FFF2-40B4-BE49-F238E27FC236}">
              <a16:creationId xmlns:a16="http://schemas.microsoft.com/office/drawing/2014/main" id="{799C88DC-6403-4022-BE83-3783004070B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28" name="TextBox 1627">
          <a:extLst>
            <a:ext uri="{FF2B5EF4-FFF2-40B4-BE49-F238E27FC236}">
              <a16:creationId xmlns:a16="http://schemas.microsoft.com/office/drawing/2014/main" id="{A9E4578B-D7A0-4FA5-9306-CCBC922DED1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29" name="TextBox 1628">
          <a:extLst>
            <a:ext uri="{FF2B5EF4-FFF2-40B4-BE49-F238E27FC236}">
              <a16:creationId xmlns:a16="http://schemas.microsoft.com/office/drawing/2014/main" id="{F9257CF7-0055-4A7A-9089-403BE7A5BD9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0" name="TextBox 1629">
          <a:extLst>
            <a:ext uri="{FF2B5EF4-FFF2-40B4-BE49-F238E27FC236}">
              <a16:creationId xmlns:a16="http://schemas.microsoft.com/office/drawing/2014/main" id="{3EB6F21B-44B8-4D26-8F63-1B246872472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1" name="TextBox 1630">
          <a:extLst>
            <a:ext uri="{FF2B5EF4-FFF2-40B4-BE49-F238E27FC236}">
              <a16:creationId xmlns:a16="http://schemas.microsoft.com/office/drawing/2014/main" id="{D8A41EF1-E5BC-42C0-AB76-06189E48818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2" name="TextBox 1631">
          <a:extLst>
            <a:ext uri="{FF2B5EF4-FFF2-40B4-BE49-F238E27FC236}">
              <a16:creationId xmlns:a16="http://schemas.microsoft.com/office/drawing/2014/main" id="{A969953C-0CDF-4258-AA31-122AA4299DA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3" name="TextBox 1632">
          <a:extLst>
            <a:ext uri="{FF2B5EF4-FFF2-40B4-BE49-F238E27FC236}">
              <a16:creationId xmlns:a16="http://schemas.microsoft.com/office/drawing/2014/main" id="{6A4BB311-F768-4B71-B47F-6BCF573AEDE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4" name="TextBox 1633">
          <a:extLst>
            <a:ext uri="{FF2B5EF4-FFF2-40B4-BE49-F238E27FC236}">
              <a16:creationId xmlns:a16="http://schemas.microsoft.com/office/drawing/2014/main" id="{E9041EA2-196A-42E4-9D3C-E271E964490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5" name="TextBox 1634">
          <a:extLst>
            <a:ext uri="{FF2B5EF4-FFF2-40B4-BE49-F238E27FC236}">
              <a16:creationId xmlns:a16="http://schemas.microsoft.com/office/drawing/2014/main" id="{07F035C3-9544-41B3-8F4E-5432D157005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6" name="TextBox 1635">
          <a:extLst>
            <a:ext uri="{FF2B5EF4-FFF2-40B4-BE49-F238E27FC236}">
              <a16:creationId xmlns:a16="http://schemas.microsoft.com/office/drawing/2014/main" id="{0BE7DB7F-719B-4D4F-84BC-71D7C3AFB48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37" name="TextBox 1636">
          <a:extLst>
            <a:ext uri="{FF2B5EF4-FFF2-40B4-BE49-F238E27FC236}">
              <a16:creationId xmlns:a16="http://schemas.microsoft.com/office/drawing/2014/main" id="{D2337E95-C45C-40E1-B23F-FADEDAFCE1F7}"/>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38" name="TextBox 1637">
          <a:extLst>
            <a:ext uri="{FF2B5EF4-FFF2-40B4-BE49-F238E27FC236}">
              <a16:creationId xmlns:a16="http://schemas.microsoft.com/office/drawing/2014/main" id="{9C0C97FC-5E5D-47BE-84AA-48E94216EDE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39" name="TextBox 1638">
          <a:extLst>
            <a:ext uri="{FF2B5EF4-FFF2-40B4-BE49-F238E27FC236}">
              <a16:creationId xmlns:a16="http://schemas.microsoft.com/office/drawing/2014/main" id="{B1513E3E-7E24-418E-95E1-45662BE6A26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40" name="TextBox 1639">
          <a:extLst>
            <a:ext uri="{FF2B5EF4-FFF2-40B4-BE49-F238E27FC236}">
              <a16:creationId xmlns:a16="http://schemas.microsoft.com/office/drawing/2014/main" id="{FF51A085-A579-42C4-8936-13B61FA2262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1" name="TextBox 1640">
          <a:extLst>
            <a:ext uri="{FF2B5EF4-FFF2-40B4-BE49-F238E27FC236}">
              <a16:creationId xmlns:a16="http://schemas.microsoft.com/office/drawing/2014/main" id="{60ADFE9F-E30F-4BC7-9473-8D26D30E7BF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21</xdr:row>
      <xdr:rowOff>152400</xdr:rowOff>
    </xdr:from>
    <xdr:ext cx="184731" cy="264560"/>
    <xdr:sp macro="" textlink="">
      <xdr:nvSpPr>
        <xdr:cNvPr id="1642" name="TextBox 1641">
          <a:extLst>
            <a:ext uri="{FF2B5EF4-FFF2-40B4-BE49-F238E27FC236}">
              <a16:creationId xmlns:a16="http://schemas.microsoft.com/office/drawing/2014/main" id="{B2818EAE-B644-4C8E-9C4B-1F26F725481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3" name="TextBox 1642">
          <a:extLst>
            <a:ext uri="{FF2B5EF4-FFF2-40B4-BE49-F238E27FC236}">
              <a16:creationId xmlns:a16="http://schemas.microsoft.com/office/drawing/2014/main" id="{9A5C161D-1C81-44EC-936B-7EEDB193A30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4" name="TextBox 1643">
          <a:extLst>
            <a:ext uri="{FF2B5EF4-FFF2-40B4-BE49-F238E27FC236}">
              <a16:creationId xmlns:a16="http://schemas.microsoft.com/office/drawing/2014/main" id="{01EBC1A3-966A-456F-9A87-86FB716694C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5" name="TextBox 1644">
          <a:extLst>
            <a:ext uri="{FF2B5EF4-FFF2-40B4-BE49-F238E27FC236}">
              <a16:creationId xmlns:a16="http://schemas.microsoft.com/office/drawing/2014/main" id="{F298E4FB-AA84-4B18-BAF9-A63B1159F48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6" name="TextBox 1645">
          <a:extLst>
            <a:ext uri="{FF2B5EF4-FFF2-40B4-BE49-F238E27FC236}">
              <a16:creationId xmlns:a16="http://schemas.microsoft.com/office/drawing/2014/main" id="{95CCED5B-4E32-4C88-813F-D2D1B82DF39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7" name="TextBox 1646">
          <a:extLst>
            <a:ext uri="{FF2B5EF4-FFF2-40B4-BE49-F238E27FC236}">
              <a16:creationId xmlns:a16="http://schemas.microsoft.com/office/drawing/2014/main" id="{398BF9ED-9509-4ED0-9B6D-7243EC2EF77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8" name="TextBox 1647">
          <a:extLst>
            <a:ext uri="{FF2B5EF4-FFF2-40B4-BE49-F238E27FC236}">
              <a16:creationId xmlns:a16="http://schemas.microsoft.com/office/drawing/2014/main" id="{BD8FD812-3E3D-4956-AC12-E354FD0D5A5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49" name="TextBox 1648">
          <a:extLst>
            <a:ext uri="{FF2B5EF4-FFF2-40B4-BE49-F238E27FC236}">
              <a16:creationId xmlns:a16="http://schemas.microsoft.com/office/drawing/2014/main" id="{B034589F-64A6-477A-8801-EB7F0C5B6D9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50" name="TextBox 1649">
          <a:extLst>
            <a:ext uri="{FF2B5EF4-FFF2-40B4-BE49-F238E27FC236}">
              <a16:creationId xmlns:a16="http://schemas.microsoft.com/office/drawing/2014/main" id="{13E35A15-60D3-431D-803B-0333C4DD958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51" name="TextBox 1650">
          <a:extLst>
            <a:ext uri="{FF2B5EF4-FFF2-40B4-BE49-F238E27FC236}">
              <a16:creationId xmlns:a16="http://schemas.microsoft.com/office/drawing/2014/main" id="{47A71C04-B6E0-4922-BFFF-85E4A64A254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52" name="TextBox 1651">
          <a:extLst>
            <a:ext uri="{FF2B5EF4-FFF2-40B4-BE49-F238E27FC236}">
              <a16:creationId xmlns:a16="http://schemas.microsoft.com/office/drawing/2014/main" id="{D1015607-82A5-434D-B3BC-E7B81A14A24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53" name="TextBox 1652">
          <a:extLst>
            <a:ext uri="{FF2B5EF4-FFF2-40B4-BE49-F238E27FC236}">
              <a16:creationId xmlns:a16="http://schemas.microsoft.com/office/drawing/2014/main" id="{089B4F46-D8F5-495A-8554-C6D4A32E20C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54" name="TextBox 1653">
          <a:extLst>
            <a:ext uri="{FF2B5EF4-FFF2-40B4-BE49-F238E27FC236}">
              <a16:creationId xmlns:a16="http://schemas.microsoft.com/office/drawing/2014/main" id="{4334E7F5-9F12-4945-81C4-A507D379567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55" name="TextBox 1654">
          <a:extLst>
            <a:ext uri="{FF2B5EF4-FFF2-40B4-BE49-F238E27FC236}">
              <a16:creationId xmlns:a16="http://schemas.microsoft.com/office/drawing/2014/main" id="{4396D1A4-9771-4A7F-9F01-37691500C67E}"/>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56" name="TextBox 1655">
          <a:extLst>
            <a:ext uri="{FF2B5EF4-FFF2-40B4-BE49-F238E27FC236}">
              <a16:creationId xmlns:a16="http://schemas.microsoft.com/office/drawing/2014/main" id="{D2A7A418-A439-4050-9D34-538A8C5EE35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22</xdr:row>
      <xdr:rowOff>152400</xdr:rowOff>
    </xdr:from>
    <xdr:ext cx="184731" cy="264560"/>
    <xdr:sp macro="" textlink="">
      <xdr:nvSpPr>
        <xdr:cNvPr id="1657" name="TextBox 1656">
          <a:extLst>
            <a:ext uri="{FF2B5EF4-FFF2-40B4-BE49-F238E27FC236}">
              <a16:creationId xmlns:a16="http://schemas.microsoft.com/office/drawing/2014/main" id="{5B4B3FF7-E35A-4247-BF01-DDC60ABCD669}"/>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58" name="TextBox 1657">
          <a:extLst>
            <a:ext uri="{FF2B5EF4-FFF2-40B4-BE49-F238E27FC236}">
              <a16:creationId xmlns:a16="http://schemas.microsoft.com/office/drawing/2014/main" id="{901CCA45-8C03-4996-848C-D0F9D5F7E71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59" name="TextBox 1658">
          <a:extLst>
            <a:ext uri="{FF2B5EF4-FFF2-40B4-BE49-F238E27FC236}">
              <a16:creationId xmlns:a16="http://schemas.microsoft.com/office/drawing/2014/main" id="{2D5FC007-65D9-4F1E-9037-9045F4ED974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0" name="TextBox 1659">
          <a:extLst>
            <a:ext uri="{FF2B5EF4-FFF2-40B4-BE49-F238E27FC236}">
              <a16:creationId xmlns:a16="http://schemas.microsoft.com/office/drawing/2014/main" id="{8F4AA716-699B-4426-93FA-8738AB211A4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1" name="TextBox 1660">
          <a:extLst>
            <a:ext uri="{FF2B5EF4-FFF2-40B4-BE49-F238E27FC236}">
              <a16:creationId xmlns:a16="http://schemas.microsoft.com/office/drawing/2014/main" id="{48B92787-9A12-4CC5-9D9D-9B66BEC4F8F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2" name="TextBox 1661">
          <a:extLst>
            <a:ext uri="{FF2B5EF4-FFF2-40B4-BE49-F238E27FC236}">
              <a16:creationId xmlns:a16="http://schemas.microsoft.com/office/drawing/2014/main" id="{D0837D25-15D1-4920-99A6-AFA23B6ED54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3" name="TextBox 1662">
          <a:extLst>
            <a:ext uri="{FF2B5EF4-FFF2-40B4-BE49-F238E27FC236}">
              <a16:creationId xmlns:a16="http://schemas.microsoft.com/office/drawing/2014/main" id="{7CC28CA0-B498-41A9-8548-298AD28397E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4" name="TextBox 1663">
          <a:extLst>
            <a:ext uri="{FF2B5EF4-FFF2-40B4-BE49-F238E27FC236}">
              <a16:creationId xmlns:a16="http://schemas.microsoft.com/office/drawing/2014/main" id="{74311774-4675-482A-AA66-6A1034E3FA5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5" name="TextBox 1664">
          <a:extLst>
            <a:ext uri="{FF2B5EF4-FFF2-40B4-BE49-F238E27FC236}">
              <a16:creationId xmlns:a16="http://schemas.microsoft.com/office/drawing/2014/main" id="{B1CE8034-6280-4FFB-B2C7-7547B73D662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6" name="TextBox 1665">
          <a:extLst>
            <a:ext uri="{FF2B5EF4-FFF2-40B4-BE49-F238E27FC236}">
              <a16:creationId xmlns:a16="http://schemas.microsoft.com/office/drawing/2014/main" id="{8FD21554-79EB-499D-AAC0-33C5EBA5A41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67" name="TextBox 1666">
          <a:extLst>
            <a:ext uri="{FF2B5EF4-FFF2-40B4-BE49-F238E27FC236}">
              <a16:creationId xmlns:a16="http://schemas.microsoft.com/office/drawing/2014/main" id="{44F36488-65FA-40C7-8D42-8F965E32F31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68" name="TextBox 1667">
          <a:extLst>
            <a:ext uri="{FF2B5EF4-FFF2-40B4-BE49-F238E27FC236}">
              <a16:creationId xmlns:a16="http://schemas.microsoft.com/office/drawing/2014/main" id="{F4FA58BD-671D-4ED6-93F5-E7ED94A5AD0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69" name="TextBox 1668">
          <a:extLst>
            <a:ext uri="{FF2B5EF4-FFF2-40B4-BE49-F238E27FC236}">
              <a16:creationId xmlns:a16="http://schemas.microsoft.com/office/drawing/2014/main" id="{0811A368-228B-4AE3-BB01-C2AE9792770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70" name="TextBox 1669">
          <a:extLst>
            <a:ext uri="{FF2B5EF4-FFF2-40B4-BE49-F238E27FC236}">
              <a16:creationId xmlns:a16="http://schemas.microsoft.com/office/drawing/2014/main" id="{60823E2A-1DD6-453F-841F-7A075D8F863F}"/>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1" name="TextBox 1670">
          <a:extLst>
            <a:ext uri="{FF2B5EF4-FFF2-40B4-BE49-F238E27FC236}">
              <a16:creationId xmlns:a16="http://schemas.microsoft.com/office/drawing/2014/main" id="{31302F7F-CFFB-48A4-A180-0F605C1B751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23</xdr:row>
      <xdr:rowOff>152400</xdr:rowOff>
    </xdr:from>
    <xdr:ext cx="184731" cy="264560"/>
    <xdr:sp macro="" textlink="">
      <xdr:nvSpPr>
        <xdr:cNvPr id="1672" name="TextBox 1671">
          <a:extLst>
            <a:ext uri="{FF2B5EF4-FFF2-40B4-BE49-F238E27FC236}">
              <a16:creationId xmlns:a16="http://schemas.microsoft.com/office/drawing/2014/main" id="{7628F5F2-8A42-4C1B-88D0-1577BF3E5ECC}"/>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3" name="TextBox 1672">
          <a:extLst>
            <a:ext uri="{FF2B5EF4-FFF2-40B4-BE49-F238E27FC236}">
              <a16:creationId xmlns:a16="http://schemas.microsoft.com/office/drawing/2014/main" id="{F35D4B47-4682-406A-9361-54344E60CB9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4" name="TextBox 1673">
          <a:extLst>
            <a:ext uri="{FF2B5EF4-FFF2-40B4-BE49-F238E27FC236}">
              <a16:creationId xmlns:a16="http://schemas.microsoft.com/office/drawing/2014/main" id="{878B4E7E-AED9-49C3-9A90-FA6C39CD148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5" name="TextBox 1674">
          <a:extLst>
            <a:ext uri="{FF2B5EF4-FFF2-40B4-BE49-F238E27FC236}">
              <a16:creationId xmlns:a16="http://schemas.microsoft.com/office/drawing/2014/main" id="{8C89B891-EC72-42A9-B0E4-A71EDFCA66E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6" name="TextBox 1675">
          <a:extLst>
            <a:ext uri="{FF2B5EF4-FFF2-40B4-BE49-F238E27FC236}">
              <a16:creationId xmlns:a16="http://schemas.microsoft.com/office/drawing/2014/main" id="{BEC7202E-572D-4809-A6DC-CA5229AC4C8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7" name="TextBox 1676">
          <a:extLst>
            <a:ext uri="{FF2B5EF4-FFF2-40B4-BE49-F238E27FC236}">
              <a16:creationId xmlns:a16="http://schemas.microsoft.com/office/drawing/2014/main" id="{D0258E41-BA1B-4711-A0F7-17B5C78385E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8" name="TextBox 1677">
          <a:extLst>
            <a:ext uri="{FF2B5EF4-FFF2-40B4-BE49-F238E27FC236}">
              <a16:creationId xmlns:a16="http://schemas.microsoft.com/office/drawing/2014/main" id="{20906254-D9A1-4758-980E-9ACE50F8988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79" name="TextBox 1678">
          <a:extLst>
            <a:ext uri="{FF2B5EF4-FFF2-40B4-BE49-F238E27FC236}">
              <a16:creationId xmlns:a16="http://schemas.microsoft.com/office/drawing/2014/main" id="{D1B594D6-CCF5-40E5-86B5-2528E18C822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80" name="TextBox 1679">
          <a:extLst>
            <a:ext uri="{FF2B5EF4-FFF2-40B4-BE49-F238E27FC236}">
              <a16:creationId xmlns:a16="http://schemas.microsoft.com/office/drawing/2014/main" id="{11185D8E-4F7B-4891-B902-9B48E50F1E4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81" name="TextBox 1680">
          <a:extLst>
            <a:ext uri="{FF2B5EF4-FFF2-40B4-BE49-F238E27FC236}">
              <a16:creationId xmlns:a16="http://schemas.microsoft.com/office/drawing/2014/main" id="{C9CBE00B-EAF6-42CC-9E18-569FEBF9313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82" name="TextBox 1681">
          <a:extLst>
            <a:ext uri="{FF2B5EF4-FFF2-40B4-BE49-F238E27FC236}">
              <a16:creationId xmlns:a16="http://schemas.microsoft.com/office/drawing/2014/main" id="{6579B8A1-9059-4B2E-B434-B33F2FF49E42}"/>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83" name="TextBox 1682">
          <a:extLst>
            <a:ext uri="{FF2B5EF4-FFF2-40B4-BE49-F238E27FC236}">
              <a16:creationId xmlns:a16="http://schemas.microsoft.com/office/drawing/2014/main" id="{6AA2EE87-781C-4FA4-93A0-92F018EEF9F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84" name="TextBox 1683">
          <a:extLst>
            <a:ext uri="{FF2B5EF4-FFF2-40B4-BE49-F238E27FC236}">
              <a16:creationId xmlns:a16="http://schemas.microsoft.com/office/drawing/2014/main" id="{75196B34-FEF8-4B6D-B334-88271F91B30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85" name="TextBox 1684">
          <a:extLst>
            <a:ext uri="{FF2B5EF4-FFF2-40B4-BE49-F238E27FC236}">
              <a16:creationId xmlns:a16="http://schemas.microsoft.com/office/drawing/2014/main" id="{0BF3EBB7-E86D-49E4-8722-60929D372782}"/>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86" name="TextBox 1685">
          <a:extLst>
            <a:ext uri="{FF2B5EF4-FFF2-40B4-BE49-F238E27FC236}">
              <a16:creationId xmlns:a16="http://schemas.microsoft.com/office/drawing/2014/main" id="{C46E4F84-2805-433C-8EDD-E1EE94D20B8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24</xdr:row>
      <xdr:rowOff>152400</xdr:rowOff>
    </xdr:from>
    <xdr:ext cx="184731" cy="264560"/>
    <xdr:sp macro="" textlink="">
      <xdr:nvSpPr>
        <xdr:cNvPr id="1687" name="TextBox 1686">
          <a:extLst>
            <a:ext uri="{FF2B5EF4-FFF2-40B4-BE49-F238E27FC236}">
              <a16:creationId xmlns:a16="http://schemas.microsoft.com/office/drawing/2014/main" id="{DCF4A05F-86D9-4DA5-B3B6-CB7F9E7C0FFD}"/>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88" name="TextBox 1687">
          <a:extLst>
            <a:ext uri="{FF2B5EF4-FFF2-40B4-BE49-F238E27FC236}">
              <a16:creationId xmlns:a16="http://schemas.microsoft.com/office/drawing/2014/main" id="{1BBC8A47-7DE9-4B83-9057-8A274710127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89" name="TextBox 1688">
          <a:extLst>
            <a:ext uri="{FF2B5EF4-FFF2-40B4-BE49-F238E27FC236}">
              <a16:creationId xmlns:a16="http://schemas.microsoft.com/office/drawing/2014/main" id="{005746E8-A49A-4ACF-A9EE-FFDB88C0079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0" name="TextBox 1689">
          <a:extLst>
            <a:ext uri="{FF2B5EF4-FFF2-40B4-BE49-F238E27FC236}">
              <a16:creationId xmlns:a16="http://schemas.microsoft.com/office/drawing/2014/main" id="{0065BC77-A9B2-457D-AF56-A7856A7AFDC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1" name="TextBox 1690">
          <a:extLst>
            <a:ext uri="{FF2B5EF4-FFF2-40B4-BE49-F238E27FC236}">
              <a16:creationId xmlns:a16="http://schemas.microsoft.com/office/drawing/2014/main" id="{9D3D5EE1-E221-4FCA-A09B-D17E971B176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2" name="TextBox 1691">
          <a:extLst>
            <a:ext uri="{FF2B5EF4-FFF2-40B4-BE49-F238E27FC236}">
              <a16:creationId xmlns:a16="http://schemas.microsoft.com/office/drawing/2014/main" id="{C63AEB56-53FA-4082-8B8A-1162FCF6033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3" name="TextBox 1692">
          <a:extLst>
            <a:ext uri="{FF2B5EF4-FFF2-40B4-BE49-F238E27FC236}">
              <a16:creationId xmlns:a16="http://schemas.microsoft.com/office/drawing/2014/main" id="{0AC1572A-DFCE-47D8-8B10-7630B48DD5F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4" name="TextBox 1693">
          <a:extLst>
            <a:ext uri="{FF2B5EF4-FFF2-40B4-BE49-F238E27FC236}">
              <a16:creationId xmlns:a16="http://schemas.microsoft.com/office/drawing/2014/main" id="{6CFEAC26-1867-4003-8EA9-2B62FB106ED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5" name="TextBox 1694">
          <a:extLst>
            <a:ext uri="{FF2B5EF4-FFF2-40B4-BE49-F238E27FC236}">
              <a16:creationId xmlns:a16="http://schemas.microsoft.com/office/drawing/2014/main" id="{3EB0341C-1124-40F8-B7DA-9CAA06D3574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6" name="TextBox 1695">
          <a:extLst>
            <a:ext uri="{FF2B5EF4-FFF2-40B4-BE49-F238E27FC236}">
              <a16:creationId xmlns:a16="http://schemas.microsoft.com/office/drawing/2014/main" id="{F9996A2C-1790-4721-80D8-AD84568E3BC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697" name="TextBox 1696">
          <a:extLst>
            <a:ext uri="{FF2B5EF4-FFF2-40B4-BE49-F238E27FC236}">
              <a16:creationId xmlns:a16="http://schemas.microsoft.com/office/drawing/2014/main" id="{25B4FF66-2341-4112-9BBB-1AC53091497C}"/>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698" name="TextBox 1697">
          <a:extLst>
            <a:ext uri="{FF2B5EF4-FFF2-40B4-BE49-F238E27FC236}">
              <a16:creationId xmlns:a16="http://schemas.microsoft.com/office/drawing/2014/main" id="{D5291BC7-B8C0-4640-B86F-1041B1841C5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699" name="TextBox 1698">
          <a:extLst>
            <a:ext uri="{FF2B5EF4-FFF2-40B4-BE49-F238E27FC236}">
              <a16:creationId xmlns:a16="http://schemas.microsoft.com/office/drawing/2014/main" id="{81D29569-9C92-4C22-B9AF-83FAC9D8BDE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700" name="TextBox 1699">
          <a:extLst>
            <a:ext uri="{FF2B5EF4-FFF2-40B4-BE49-F238E27FC236}">
              <a16:creationId xmlns:a16="http://schemas.microsoft.com/office/drawing/2014/main" id="{1116D330-49C9-426A-95B9-34A5C4E6A71D}"/>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1" name="TextBox 1700">
          <a:extLst>
            <a:ext uri="{FF2B5EF4-FFF2-40B4-BE49-F238E27FC236}">
              <a16:creationId xmlns:a16="http://schemas.microsoft.com/office/drawing/2014/main" id="{FE384337-2EC2-4806-8A50-09D44ED3E94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25</xdr:row>
      <xdr:rowOff>152400</xdr:rowOff>
    </xdr:from>
    <xdr:ext cx="184731" cy="264560"/>
    <xdr:sp macro="" textlink="">
      <xdr:nvSpPr>
        <xdr:cNvPr id="1702" name="TextBox 1701">
          <a:extLst>
            <a:ext uri="{FF2B5EF4-FFF2-40B4-BE49-F238E27FC236}">
              <a16:creationId xmlns:a16="http://schemas.microsoft.com/office/drawing/2014/main" id="{CB9F006F-E8DF-4624-BB97-942F0176A79B}"/>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3" name="TextBox 1702">
          <a:extLst>
            <a:ext uri="{FF2B5EF4-FFF2-40B4-BE49-F238E27FC236}">
              <a16:creationId xmlns:a16="http://schemas.microsoft.com/office/drawing/2014/main" id="{E2379CA0-A396-4857-B53E-58085B59E2E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4" name="TextBox 1703">
          <a:extLst>
            <a:ext uri="{FF2B5EF4-FFF2-40B4-BE49-F238E27FC236}">
              <a16:creationId xmlns:a16="http://schemas.microsoft.com/office/drawing/2014/main" id="{DDD11560-FC38-4C3B-A4AF-53FFB44B573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5" name="TextBox 1704">
          <a:extLst>
            <a:ext uri="{FF2B5EF4-FFF2-40B4-BE49-F238E27FC236}">
              <a16:creationId xmlns:a16="http://schemas.microsoft.com/office/drawing/2014/main" id="{328E63B4-C57F-4EAB-A3D3-8C4F94A22FC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6" name="TextBox 1705">
          <a:extLst>
            <a:ext uri="{FF2B5EF4-FFF2-40B4-BE49-F238E27FC236}">
              <a16:creationId xmlns:a16="http://schemas.microsoft.com/office/drawing/2014/main" id="{098B6A5F-CB54-4EC4-B32A-0189AF4A1D5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7" name="TextBox 1706">
          <a:extLst>
            <a:ext uri="{FF2B5EF4-FFF2-40B4-BE49-F238E27FC236}">
              <a16:creationId xmlns:a16="http://schemas.microsoft.com/office/drawing/2014/main" id="{781CA895-E241-4581-B7AC-29BFE97A81D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8" name="TextBox 1707">
          <a:extLst>
            <a:ext uri="{FF2B5EF4-FFF2-40B4-BE49-F238E27FC236}">
              <a16:creationId xmlns:a16="http://schemas.microsoft.com/office/drawing/2014/main" id="{8DDA309C-5B37-4FF8-98A1-DE576395EC3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09" name="TextBox 1708">
          <a:extLst>
            <a:ext uri="{FF2B5EF4-FFF2-40B4-BE49-F238E27FC236}">
              <a16:creationId xmlns:a16="http://schemas.microsoft.com/office/drawing/2014/main" id="{2DE5DB44-F1AA-4EE1-81BE-726B58B01D4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10" name="TextBox 1709">
          <a:extLst>
            <a:ext uri="{FF2B5EF4-FFF2-40B4-BE49-F238E27FC236}">
              <a16:creationId xmlns:a16="http://schemas.microsoft.com/office/drawing/2014/main" id="{94694A5F-F4B5-47D2-AB46-610572ED882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11" name="TextBox 1710">
          <a:extLst>
            <a:ext uri="{FF2B5EF4-FFF2-40B4-BE49-F238E27FC236}">
              <a16:creationId xmlns:a16="http://schemas.microsoft.com/office/drawing/2014/main" id="{5592CBA8-2C70-42CA-94EC-B4388C259D8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12" name="TextBox 1711">
          <a:extLst>
            <a:ext uri="{FF2B5EF4-FFF2-40B4-BE49-F238E27FC236}">
              <a16:creationId xmlns:a16="http://schemas.microsoft.com/office/drawing/2014/main" id="{F19FA270-B557-4DDB-9914-76F4050C0B87}"/>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13" name="TextBox 1712">
          <a:extLst>
            <a:ext uri="{FF2B5EF4-FFF2-40B4-BE49-F238E27FC236}">
              <a16:creationId xmlns:a16="http://schemas.microsoft.com/office/drawing/2014/main" id="{5622BEE9-0855-4DF2-B416-D8A71DFD0D7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14" name="TextBox 1713">
          <a:extLst>
            <a:ext uri="{FF2B5EF4-FFF2-40B4-BE49-F238E27FC236}">
              <a16:creationId xmlns:a16="http://schemas.microsoft.com/office/drawing/2014/main" id="{A9ED3809-7163-40FB-BE05-7C6EB976D23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15" name="TextBox 1714">
          <a:extLst>
            <a:ext uri="{FF2B5EF4-FFF2-40B4-BE49-F238E27FC236}">
              <a16:creationId xmlns:a16="http://schemas.microsoft.com/office/drawing/2014/main" id="{6EC6B006-6663-4E5C-ABC6-5A68AF61A000}"/>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16" name="TextBox 1715">
          <a:extLst>
            <a:ext uri="{FF2B5EF4-FFF2-40B4-BE49-F238E27FC236}">
              <a16:creationId xmlns:a16="http://schemas.microsoft.com/office/drawing/2014/main" id="{9E774C09-AEC8-44C9-831B-5DABE618A98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26</xdr:row>
      <xdr:rowOff>152400</xdr:rowOff>
    </xdr:from>
    <xdr:ext cx="184731" cy="264560"/>
    <xdr:sp macro="" textlink="">
      <xdr:nvSpPr>
        <xdr:cNvPr id="1717" name="TextBox 1716">
          <a:extLst>
            <a:ext uri="{FF2B5EF4-FFF2-40B4-BE49-F238E27FC236}">
              <a16:creationId xmlns:a16="http://schemas.microsoft.com/office/drawing/2014/main" id="{5FE9D0C6-E3B3-4794-96DC-A227CFA3BB5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18" name="TextBox 1717">
          <a:extLst>
            <a:ext uri="{FF2B5EF4-FFF2-40B4-BE49-F238E27FC236}">
              <a16:creationId xmlns:a16="http://schemas.microsoft.com/office/drawing/2014/main" id="{A3011B57-ACF1-4F04-9887-961F0113A85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19" name="TextBox 1718">
          <a:extLst>
            <a:ext uri="{FF2B5EF4-FFF2-40B4-BE49-F238E27FC236}">
              <a16:creationId xmlns:a16="http://schemas.microsoft.com/office/drawing/2014/main" id="{1A6C6A5F-D042-4CDB-B02E-08515784D4B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0" name="TextBox 1719">
          <a:extLst>
            <a:ext uri="{FF2B5EF4-FFF2-40B4-BE49-F238E27FC236}">
              <a16:creationId xmlns:a16="http://schemas.microsoft.com/office/drawing/2014/main" id="{75A4A79E-825F-49CB-A61D-0B174F476D5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1" name="TextBox 1720">
          <a:extLst>
            <a:ext uri="{FF2B5EF4-FFF2-40B4-BE49-F238E27FC236}">
              <a16:creationId xmlns:a16="http://schemas.microsoft.com/office/drawing/2014/main" id="{5FD53CF1-8BE5-4432-94F4-E80EA0CA131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2" name="TextBox 1721">
          <a:extLst>
            <a:ext uri="{FF2B5EF4-FFF2-40B4-BE49-F238E27FC236}">
              <a16:creationId xmlns:a16="http://schemas.microsoft.com/office/drawing/2014/main" id="{1E439F36-7343-43EA-B9AF-0309ADA37BF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3" name="TextBox 1722">
          <a:extLst>
            <a:ext uri="{FF2B5EF4-FFF2-40B4-BE49-F238E27FC236}">
              <a16:creationId xmlns:a16="http://schemas.microsoft.com/office/drawing/2014/main" id="{24667078-A50B-4865-91C4-1C5BE534E50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4" name="TextBox 1723">
          <a:extLst>
            <a:ext uri="{FF2B5EF4-FFF2-40B4-BE49-F238E27FC236}">
              <a16:creationId xmlns:a16="http://schemas.microsoft.com/office/drawing/2014/main" id="{56849858-D80B-4F97-B2E2-3D3C0C3BB50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5" name="TextBox 1724">
          <a:extLst>
            <a:ext uri="{FF2B5EF4-FFF2-40B4-BE49-F238E27FC236}">
              <a16:creationId xmlns:a16="http://schemas.microsoft.com/office/drawing/2014/main" id="{2469B7DF-4B64-4165-8572-15827FD5025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6" name="TextBox 1725">
          <a:extLst>
            <a:ext uri="{FF2B5EF4-FFF2-40B4-BE49-F238E27FC236}">
              <a16:creationId xmlns:a16="http://schemas.microsoft.com/office/drawing/2014/main" id="{628AAE5C-A599-4C32-BE57-A6503B29F8D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27" name="TextBox 1726">
          <a:extLst>
            <a:ext uri="{FF2B5EF4-FFF2-40B4-BE49-F238E27FC236}">
              <a16:creationId xmlns:a16="http://schemas.microsoft.com/office/drawing/2014/main" id="{8323AA4F-7F6C-43B7-A84A-5B2025E3D555}"/>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28" name="TextBox 1727">
          <a:extLst>
            <a:ext uri="{FF2B5EF4-FFF2-40B4-BE49-F238E27FC236}">
              <a16:creationId xmlns:a16="http://schemas.microsoft.com/office/drawing/2014/main" id="{19D89CB7-A14D-4211-8B32-9B68AA0677A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29" name="TextBox 1728">
          <a:extLst>
            <a:ext uri="{FF2B5EF4-FFF2-40B4-BE49-F238E27FC236}">
              <a16:creationId xmlns:a16="http://schemas.microsoft.com/office/drawing/2014/main" id="{8681AC49-2145-4606-A703-8C55720C970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30" name="TextBox 1729">
          <a:extLst>
            <a:ext uri="{FF2B5EF4-FFF2-40B4-BE49-F238E27FC236}">
              <a16:creationId xmlns:a16="http://schemas.microsoft.com/office/drawing/2014/main" id="{2631F1DB-4E8F-4A06-8353-B16C7B2FB5E1}"/>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1" name="TextBox 1730">
          <a:extLst>
            <a:ext uri="{FF2B5EF4-FFF2-40B4-BE49-F238E27FC236}">
              <a16:creationId xmlns:a16="http://schemas.microsoft.com/office/drawing/2014/main" id="{287120A7-BF20-487C-B6AC-E44063CA9C4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27</xdr:row>
      <xdr:rowOff>152400</xdr:rowOff>
    </xdr:from>
    <xdr:ext cx="184731" cy="264560"/>
    <xdr:sp macro="" textlink="">
      <xdr:nvSpPr>
        <xdr:cNvPr id="1732" name="TextBox 1731">
          <a:extLst>
            <a:ext uri="{FF2B5EF4-FFF2-40B4-BE49-F238E27FC236}">
              <a16:creationId xmlns:a16="http://schemas.microsoft.com/office/drawing/2014/main" id="{E593F4BD-59BB-4332-90CE-11C291B12928}"/>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3" name="TextBox 1732">
          <a:extLst>
            <a:ext uri="{FF2B5EF4-FFF2-40B4-BE49-F238E27FC236}">
              <a16:creationId xmlns:a16="http://schemas.microsoft.com/office/drawing/2014/main" id="{F7A24B00-5396-4EED-862C-44E37BD773A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4" name="TextBox 1733">
          <a:extLst>
            <a:ext uri="{FF2B5EF4-FFF2-40B4-BE49-F238E27FC236}">
              <a16:creationId xmlns:a16="http://schemas.microsoft.com/office/drawing/2014/main" id="{AB8C1035-89C5-493A-ADD6-220EDB1F372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5" name="TextBox 1734">
          <a:extLst>
            <a:ext uri="{FF2B5EF4-FFF2-40B4-BE49-F238E27FC236}">
              <a16:creationId xmlns:a16="http://schemas.microsoft.com/office/drawing/2014/main" id="{8F4CE1CF-9946-428F-937D-1196D04AA5B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6" name="TextBox 1735">
          <a:extLst>
            <a:ext uri="{FF2B5EF4-FFF2-40B4-BE49-F238E27FC236}">
              <a16:creationId xmlns:a16="http://schemas.microsoft.com/office/drawing/2014/main" id="{854E7B89-2F25-4835-B443-F03A01F3D13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7" name="TextBox 1736">
          <a:extLst>
            <a:ext uri="{FF2B5EF4-FFF2-40B4-BE49-F238E27FC236}">
              <a16:creationId xmlns:a16="http://schemas.microsoft.com/office/drawing/2014/main" id="{D87DA464-226E-4429-8547-C3B8E8A6AE8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8" name="TextBox 1737">
          <a:extLst>
            <a:ext uri="{FF2B5EF4-FFF2-40B4-BE49-F238E27FC236}">
              <a16:creationId xmlns:a16="http://schemas.microsoft.com/office/drawing/2014/main" id="{F7A9AF6F-3D74-4030-A00D-27846B5C414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39" name="TextBox 1738">
          <a:extLst>
            <a:ext uri="{FF2B5EF4-FFF2-40B4-BE49-F238E27FC236}">
              <a16:creationId xmlns:a16="http://schemas.microsoft.com/office/drawing/2014/main" id="{ACF9A28B-916F-4151-8DCA-5DDBF449DB4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40" name="TextBox 1739">
          <a:extLst>
            <a:ext uri="{FF2B5EF4-FFF2-40B4-BE49-F238E27FC236}">
              <a16:creationId xmlns:a16="http://schemas.microsoft.com/office/drawing/2014/main" id="{7C0F61A3-08E9-43F1-A4E4-319DDE5FB9B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41" name="TextBox 1740">
          <a:extLst>
            <a:ext uri="{FF2B5EF4-FFF2-40B4-BE49-F238E27FC236}">
              <a16:creationId xmlns:a16="http://schemas.microsoft.com/office/drawing/2014/main" id="{AB1CE89A-2B1A-48E6-B35D-A2632814D6D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42" name="TextBox 1741">
          <a:extLst>
            <a:ext uri="{FF2B5EF4-FFF2-40B4-BE49-F238E27FC236}">
              <a16:creationId xmlns:a16="http://schemas.microsoft.com/office/drawing/2014/main" id="{1CD858E0-2618-4342-A50D-48C51A8380DE}"/>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43" name="TextBox 1742">
          <a:extLst>
            <a:ext uri="{FF2B5EF4-FFF2-40B4-BE49-F238E27FC236}">
              <a16:creationId xmlns:a16="http://schemas.microsoft.com/office/drawing/2014/main" id="{1CAB1766-7B6E-444B-A339-5E3B7C8AA00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44" name="TextBox 1743">
          <a:extLst>
            <a:ext uri="{FF2B5EF4-FFF2-40B4-BE49-F238E27FC236}">
              <a16:creationId xmlns:a16="http://schemas.microsoft.com/office/drawing/2014/main" id="{09E9DD77-3CA0-4FFC-83C0-877551F11C4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45" name="TextBox 1744">
          <a:extLst>
            <a:ext uri="{FF2B5EF4-FFF2-40B4-BE49-F238E27FC236}">
              <a16:creationId xmlns:a16="http://schemas.microsoft.com/office/drawing/2014/main" id="{F13D227D-D5C9-4106-B01F-5CD76E2B4243}"/>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46" name="TextBox 1745">
          <a:extLst>
            <a:ext uri="{FF2B5EF4-FFF2-40B4-BE49-F238E27FC236}">
              <a16:creationId xmlns:a16="http://schemas.microsoft.com/office/drawing/2014/main" id="{42866449-B4A9-4D2D-977B-5BE51372C8D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28</xdr:row>
      <xdr:rowOff>152400</xdr:rowOff>
    </xdr:from>
    <xdr:ext cx="184731" cy="264560"/>
    <xdr:sp macro="" textlink="">
      <xdr:nvSpPr>
        <xdr:cNvPr id="1747" name="TextBox 1746">
          <a:extLst>
            <a:ext uri="{FF2B5EF4-FFF2-40B4-BE49-F238E27FC236}">
              <a16:creationId xmlns:a16="http://schemas.microsoft.com/office/drawing/2014/main" id="{95E858CD-7594-47FA-BDDF-13E8800EA750}"/>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48" name="TextBox 1747">
          <a:extLst>
            <a:ext uri="{FF2B5EF4-FFF2-40B4-BE49-F238E27FC236}">
              <a16:creationId xmlns:a16="http://schemas.microsoft.com/office/drawing/2014/main" id="{59C10E2E-2D09-40EB-A7B3-2A049A623AB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49" name="TextBox 1748">
          <a:extLst>
            <a:ext uri="{FF2B5EF4-FFF2-40B4-BE49-F238E27FC236}">
              <a16:creationId xmlns:a16="http://schemas.microsoft.com/office/drawing/2014/main" id="{FF29777B-52D9-459F-BB1B-97C4C274DFF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0" name="TextBox 1749">
          <a:extLst>
            <a:ext uri="{FF2B5EF4-FFF2-40B4-BE49-F238E27FC236}">
              <a16:creationId xmlns:a16="http://schemas.microsoft.com/office/drawing/2014/main" id="{FB5F6212-A15E-4A39-8628-F8AA2640AAD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1" name="TextBox 1750">
          <a:extLst>
            <a:ext uri="{FF2B5EF4-FFF2-40B4-BE49-F238E27FC236}">
              <a16:creationId xmlns:a16="http://schemas.microsoft.com/office/drawing/2014/main" id="{DF20F289-53C2-4398-BED4-B8A01F0C15C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2" name="TextBox 1751">
          <a:extLst>
            <a:ext uri="{FF2B5EF4-FFF2-40B4-BE49-F238E27FC236}">
              <a16:creationId xmlns:a16="http://schemas.microsoft.com/office/drawing/2014/main" id="{3A1679AA-FCCF-4DD2-B5D6-10BFF31162F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3" name="TextBox 1752">
          <a:extLst>
            <a:ext uri="{FF2B5EF4-FFF2-40B4-BE49-F238E27FC236}">
              <a16:creationId xmlns:a16="http://schemas.microsoft.com/office/drawing/2014/main" id="{327534CA-1959-47A1-9925-2FE87D7C9A7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4" name="TextBox 1753">
          <a:extLst>
            <a:ext uri="{FF2B5EF4-FFF2-40B4-BE49-F238E27FC236}">
              <a16:creationId xmlns:a16="http://schemas.microsoft.com/office/drawing/2014/main" id="{9504F531-D19D-4884-A2B7-303A501B995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5" name="TextBox 1754">
          <a:extLst>
            <a:ext uri="{FF2B5EF4-FFF2-40B4-BE49-F238E27FC236}">
              <a16:creationId xmlns:a16="http://schemas.microsoft.com/office/drawing/2014/main" id="{358BFAE0-BA1C-4182-A45F-4DDB356AEBE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6" name="TextBox 1755">
          <a:extLst>
            <a:ext uri="{FF2B5EF4-FFF2-40B4-BE49-F238E27FC236}">
              <a16:creationId xmlns:a16="http://schemas.microsoft.com/office/drawing/2014/main" id="{1C92FC1B-8BD3-4498-A767-F3EE54827F0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57" name="TextBox 1756">
          <a:extLst>
            <a:ext uri="{FF2B5EF4-FFF2-40B4-BE49-F238E27FC236}">
              <a16:creationId xmlns:a16="http://schemas.microsoft.com/office/drawing/2014/main" id="{2447383F-8BC6-4DB2-9777-73D6F310CCCC}"/>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58" name="TextBox 1757">
          <a:extLst>
            <a:ext uri="{FF2B5EF4-FFF2-40B4-BE49-F238E27FC236}">
              <a16:creationId xmlns:a16="http://schemas.microsoft.com/office/drawing/2014/main" id="{BC897CF5-5CD6-4FFC-9378-0262222A474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59" name="TextBox 1758">
          <a:extLst>
            <a:ext uri="{FF2B5EF4-FFF2-40B4-BE49-F238E27FC236}">
              <a16:creationId xmlns:a16="http://schemas.microsoft.com/office/drawing/2014/main" id="{4D9205CC-44C3-4570-9874-2DAD8AD0461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60" name="TextBox 1759">
          <a:extLst>
            <a:ext uri="{FF2B5EF4-FFF2-40B4-BE49-F238E27FC236}">
              <a16:creationId xmlns:a16="http://schemas.microsoft.com/office/drawing/2014/main" id="{6DE20AB9-278F-47AF-861E-3AE122B0FAE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1" name="TextBox 1760">
          <a:extLst>
            <a:ext uri="{FF2B5EF4-FFF2-40B4-BE49-F238E27FC236}">
              <a16:creationId xmlns:a16="http://schemas.microsoft.com/office/drawing/2014/main" id="{84B0CC75-CDF2-44A2-AD26-73E14CDECC2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29</xdr:row>
      <xdr:rowOff>152400</xdr:rowOff>
    </xdr:from>
    <xdr:ext cx="184731" cy="264560"/>
    <xdr:sp macro="" textlink="">
      <xdr:nvSpPr>
        <xdr:cNvPr id="1762" name="TextBox 1761">
          <a:extLst>
            <a:ext uri="{FF2B5EF4-FFF2-40B4-BE49-F238E27FC236}">
              <a16:creationId xmlns:a16="http://schemas.microsoft.com/office/drawing/2014/main" id="{EAAF7E18-48DB-4F51-912A-B4CAE1F00E11}"/>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3" name="TextBox 1762">
          <a:extLst>
            <a:ext uri="{FF2B5EF4-FFF2-40B4-BE49-F238E27FC236}">
              <a16:creationId xmlns:a16="http://schemas.microsoft.com/office/drawing/2014/main" id="{D93D4A7D-EE6F-4113-A4D1-ACB2A4A63CA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4" name="TextBox 1763">
          <a:extLst>
            <a:ext uri="{FF2B5EF4-FFF2-40B4-BE49-F238E27FC236}">
              <a16:creationId xmlns:a16="http://schemas.microsoft.com/office/drawing/2014/main" id="{1D344C95-39F9-4C11-97E7-6A6281F2D71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5" name="TextBox 1764">
          <a:extLst>
            <a:ext uri="{FF2B5EF4-FFF2-40B4-BE49-F238E27FC236}">
              <a16:creationId xmlns:a16="http://schemas.microsoft.com/office/drawing/2014/main" id="{871E7FDB-ED01-4789-9612-45B71ACD918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6" name="TextBox 1765">
          <a:extLst>
            <a:ext uri="{FF2B5EF4-FFF2-40B4-BE49-F238E27FC236}">
              <a16:creationId xmlns:a16="http://schemas.microsoft.com/office/drawing/2014/main" id="{B64CB9BA-9BEE-4AC4-B81F-97D38A338E7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7" name="TextBox 1766">
          <a:extLst>
            <a:ext uri="{FF2B5EF4-FFF2-40B4-BE49-F238E27FC236}">
              <a16:creationId xmlns:a16="http://schemas.microsoft.com/office/drawing/2014/main" id="{CBA73C1D-A548-4B62-93F5-4DEA55E1FFA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8" name="TextBox 1767">
          <a:extLst>
            <a:ext uri="{FF2B5EF4-FFF2-40B4-BE49-F238E27FC236}">
              <a16:creationId xmlns:a16="http://schemas.microsoft.com/office/drawing/2014/main" id="{91D0554A-B0C3-49F6-9EC0-2918106EEDC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69" name="TextBox 1768">
          <a:extLst>
            <a:ext uri="{FF2B5EF4-FFF2-40B4-BE49-F238E27FC236}">
              <a16:creationId xmlns:a16="http://schemas.microsoft.com/office/drawing/2014/main" id="{B2E48980-4822-44ED-8150-F23917C4846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70" name="TextBox 1769">
          <a:extLst>
            <a:ext uri="{FF2B5EF4-FFF2-40B4-BE49-F238E27FC236}">
              <a16:creationId xmlns:a16="http://schemas.microsoft.com/office/drawing/2014/main" id="{9B51D9A3-CEA9-4CB4-A1E7-BBDFBEB6E6E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71" name="TextBox 1770">
          <a:extLst>
            <a:ext uri="{FF2B5EF4-FFF2-40B4-BE49-F238E27FC236}">
              <a16:creationId xmlns:a16="http://schemas.microsoft.com/office/drawing/2014/main" id="{4C459C8D-B78A-44F9-AE41-2C1A14689E0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72" name="TextBox 1771">
          <a:extLst>
            <a:ext uri="{FF2B5EF4-FFF2-40B4-BE49-F238E27FC236}">
              <a16:creationId xmlns:a16="http://schemas.microsoft.com/office/drawing/2014/main" id="{228925CE-D18A-4FBA-9890-3793F5745CAA}"/>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73" name="TextBox 1772">
          <a:extLst>
            <a:ext uri="{FF2B5EF4-FFF2-40B4-BE49-F238E27FC236}">
              <a16:creationId xmlns:a16="http://schemas.microsoft.com/office/drawing/2014/main" id="{14F40183-1FFC-473D-A8D6-59DF7D2C039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74" name="TextBox 1773">
          <a:extLst>
            <a:ext uri="{FF2B5EF4-FFF2-40B4-BE49-F238E27FC236}">
              <a16:creationId xmlns:a16="http://schemas.microsoft.com/office/drawing/2014/main" id="{2942B29A-0518-45B6-864F-35711E7DE04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75" name="TextBox 1774">
          <a:extLst>
            <a:ext uri="{FF2B5EF4-FFF2-40B4-BE49-F238E27FC236}">
              <a16:creationId xmlns:a16="http://schemas.microsoft.com/office/drawing/2014/main" id="{977FB803-7B56-4E16-A26A-BDAEB80FF001}"/>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76" name="TextBox 1775">
          <a:extLst>
            <a:ext uri="{FF2B5EF4-FFF2-40B4-BE49-F238E27FC236}">
              <a16:creationId xmlns:a16="http://schemas.microsoft.com/office/drawing/2014/main" id="{82383AEE-7EE7-4AF2-971B-6B48B0E7F1A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30</xdr:row>
      <xdr:rowOff>152400</xdr:rowOff>
    </xdr:from>
    <xdr:ext cx="184731" cy="264560"/>
    <xdr:sp macro="" textlink="">
      <xdr:nvSpPr>
        <xdr:cNvPr id="1777" name="TextBox 1776">
          <a:extLst>
            <a:ext uri="{FF2B5EF4-FFF2-40B4-BE49-F238E27FC236}">
              <a16:creationId xmlns:a16="http://schemas.microsoft.com/office/drawing/2014/main" id="{B833CD20-D5AC-4681-A75E-3F3B924EBEF8}"/>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78" name="TextBox 1777">
          <a:extLst>
            <a:ext uri="{FF2B5EF4-FFF2-40B4-BE49-F238E27FC236}">
              <a16:creationId xmlns:a16="http://schemas.microsoft.com/office/drawing/2014/main" id="{2AB27E86-CA99-4083-A884-7C6923529A5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79" name="TextBox 1778">
          <a:extLst>
            <a:ext uri="{FF2B5EF4-FFF2-40B4-BE49-F238E27FC236}">
              <a16:creationId xmlns:a16="http://schemas.microsoft.com/office/drawing/2014/main" id="{68952C05-FC21-41F7-9383-F3941BB54E2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0" name="TextBox 1779">
          <a:extLst>
            <a:ext uri="{FF2B5EF4-FFF2-40B4-BE49-F238E27FC236}">
              <a16:creationId xmlns:a16="http://schemas.microsoft.com/office/drawing/2014/main" id="{5697315A-06FD-467A-9823-E31D4E40813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1" name="TextBox 1780">
          <a:extLst>
            <a:ext uri="{FF2B5EF4-FFF2-40B4-BE49-F238E27FC236}">
              <a16:creationId xmlns:a16="http://schemas.microsoft.com/office/drawing/2014/main" id="{839E3453-32C4-409E-B8AC-A8422A2FA06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2" name="TextBox 1781">
          <a:extLst>
            <a:ext uri="{FF2B5EF4-FFF2-40B4-BE49-F238E27FC236}">
              <a16:creationId xmlns:a16="http://schemas.microsoft.com/office/drawing/2014/main" id="{AFC7CC3B-A48C-4844-AF3F-FD67C0F410F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3" name="TextBox 1782">
          <a:extLst>
            <a:ext uri="{FF2B5EF4-FFF2-40B4-BE49-F238E27FC236}">
              <a16:creationId xmlns:a16="http://schemas.microsoft.com/office/drawing/2014/main" id="{B9C23479-83A9-4BC2-AC86-7FDD48AFF52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4" name="TextBox 1783">
          <a:extLst>
            <a:ext uri="{FF2B5EF4-FFF2-40B4-BE49-F238E27FC236}">
              <a16:creationId xmlns:a16="http://schemas.microsoft.com/office/drawing/2014/main" id="{939AD7BC-E36E-4C0F-83A7-D43F0A1053C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5" name="TextBox 1784">
          <a:extLst>
            <a:ext uri="{FF2B5EF4-FFF2-40B4-BE49-F238E27FC236}">
              <a16:creationId xmlns:a16="http://schemas.microsoft.com/office/drawing/2014/main" id="{9E997409-6B22-4A75-BCFA-F8CC9EC20EE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6" name="TextBox 1785">
          <a:extLst>
            <a:ext uri="{FF2B5EF4-FFF2-40B4-BE49-F238E27FC236}">
              <a16:creationId xmlns:a16="http://schemas.microsoft.com/office/drawing/2014/main" id="{28C8ACC1-BB2F-4D27-98EB-179CC1E0F6E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87" name="TextBox 1786">
          <a:extLst>
            <a:ext uri="{FF2B5EF4-FFF2-40B4-BE49-F238E27FC236}">
              <a16:creationId xmlns:a16="http://schemas.microsoft.com/office/drawing/2014/main" id="{8A2D8D76-5B97-461F-82A3-A692F695507F}"/>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88" name="TextBox 1787">
          <a:extLst>
            <a:ext uri="{FF2B5EF4-FFF2-40B4-BE49-F238E27FC236}">
              <a16:creationId xmlns:a16="http://schemas.microsoft.com/office/drawing/2014/main" id="{4E7DB0D9-CC22-413F-9552-E408E1DC424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89" name="TextBox 1788">
          <a:extLst>
            <a:ext uri="{FF2B5EF4-FFF2-40B4-BE49-F238E27FC236}">
              <a16:creationId xmlns:a16="http://schemas.microsoft.com/office/drawing/2014/main" id="{454CA5E8-356C-45A0-A478-AE28B1519FD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90" name="TextBox 1789">
          <a:extLst>
            <a:ext uri="{FF2B5EF4-FFF2-40B4-BE49-F238E27FC236}">
              <a16:creationId xmlns:a16="http://schemas.microsoft.com/office/drawing/2014/main" id="{9AACB95A-956C-49AF-B553-292994EC3CFA}"/>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1" name="TextBox 1790">
          <a:extLst>
            <a:ext uri="{FF2B5EF4-FFF2-40B4-BE49-F238E27FC236}">
              <a16:creationId xmlns:a16="http://schemas.microsoft.com/office/drawing/2014/main" id="{1C7BD8F1-8CBE-4355-81B4-08C04CF4DAA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31</xdr:row>
      <xdr:rowOff>152400</xdr:rowOff>
    </xdr:from>
    <xdr:ext cx="184731" cy="264560"/>
    <xdr:sp macro="" textlink="">
      <xdr:nvSpPr>
        <xdr:cNvPr id="1792" name="TextBox 1791">
          <a:extLst>
            <a:ext uri="{FF2B5EF4-FFF2-40B4-BE49-F238E27FC236}">
              <a16:creationId xmlns:a16="http://schemas.microsoft.com/office/drawing/2014/main" id="{6B9E955A-5085-4216-BAF3-B9437049A8CE}"/>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3" name="TextBox 1792">
          <a:extLst>
            <a:ext uri="{FF2B5EF4-FFF2-40B4-BE49-F238E27FC236}">
              <a16:creationId xmlns:a16="http://schemas.microsoft.com/office/drawing/2014/main" id="{94946264-87AC-46F3-905C-16C85983B88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4" name="TextBox 1793">
          <a:extLst>
            <a:ext uri="{FF2B5EF4-FFF2-40B4-BE49-F238E27FC236}">
              <a16:creationId xmlns:a16="http://schemas.microsoft.com/office/drawing/2014/main" id="{44547D0B-0808-472E-96F7-25A2EBD1F16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5" name="TextBox 1794">
          <a:extLst>
            <a:ext uri="{FF2B5EF4-FFF2-40B4-BE49-F238E27FC236}">
              <a16:creationId xmlns:a16="http://schemas.microsoft.com/office/drawing/2014/main" id="{BFFE25CE-98E7-49E8-9728-0393E353FD8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6" name="TextBox 1795">
          <a:extLst>
            <a:ext uri="{FF2B5EF4-FFF2-40B4-BE49-F238E27FC236}">
              <a16:creationId xmlns:a16="http://schemas.microsoft.com/office/drawing/2014/main" id="{4B405EFA-7D9A-47A5-9E7F-CA6F1CDE687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7" name="TextBox 1796">
          <a:extLst>
            <a:ext uri="{FF2B5EF4-FFF2-40B4-BE49-F238E27FC236}">
              <a16:creationId xmlns:a16="http://schemas.microsoft.com/office/drawing/2014/main" id="{D378C2C2-B1FD-4388-8E13-9D8E3DFD18D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8" name="TextBox 1797">
          <a:extLst>
            <a:ext uri="{FF2B5EF4-FFF2-40B4-BE49-F238E27FC236}">
              <a16:creationId xmlns:a16="http://schemas.microsoft.com/office/drawing/2014/main" id="{423539CB-8DCD-4EF8-9CFB-15653159160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799" name="TextBox 1798">
          <a:extLst>
            <a:ext uri="{FF2B5EF4-FFF2-40B4-BE49-F238E27FC236}">
              <a16:creationId xmlns:a16="http://schemas.microsoft.com/office/drawing/2014/main" id="{9327AC39-1E30-4E4E-9F2E-775234C630D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800" name="TextBox 1799">
          <a:extLst>
            <a:ext uri="{FF2B5EF4-FFF2-40B4-BE49-F238E27FC236}">
              <a16:creationId xmlns:a16="http://schemas.microsoft.com/office/drawing/2014/main" id="{10496D09-B4EA-4CEC-94C0-C44AAF0B53D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801" name="TextBox 1800">
          <a:extLst>
            <a:ext uri="{FF2B5EF4-FFF2-40B4-BE49-F238E27FC236}">
              <a16:creationId xmlns:a16="http://schemas.microsoft.com/office/drawing/2014/main" id="{20AA841C-E08C-4F64-89B7-9CD684985CC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802" name="TextBox 1801">
          <a:extLst>
            <a:ext uri="{FF2B5EF4-FFF2-40B4-BE49-F238E27FC236}">
              <a16:creationId xmlns:a16="http://schemas.microsoft.com/office/drawing/2014/main" id="{6FF919AD-55E6-4662-BF0D-A8DB08697AF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03" name="TextBox 1802">
          <a:extLst>
            <a:ext uri="{FF2B5EF4-FFF2-40B4-BE49-F238E27FC236}">
              <a16:creationId xmlns:a16="http://schemas.microsoft.com/office/drawing/2014/main" id="{A1C8A80C-BFEF-4EF4-859D-BA770102F52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04" name="TextBox 1803">
          <a:extLst>
            <a:ext uri="{FF2B5EF4-FFF2-40B4-BE49-F238E27FC236}">
              <a16:creationId xmlns:a16="http://schemas.microsoft.com/office/drawing/2014/main" id="{3DAC5BFE-6432-4717-A7A5-3291686FF2A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805" name="TextBox 1804">
          <a:extLst>
            <a:ext uri="{FF2B5EF4-FFF2-40B4-BE49-F238E27FC236}">
              <a16:creationId xmlns:a16="http://schemas.microsoft.com/office/drawing/2014/main" id="{0F434533-5699-45C1-BB42-28FB97C15091}"/>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06" name="TextBox 1805">
          <a:extLst>
            <a:ext uri="{FF2B5EF4-FFF2-40B4-BE49-F238E27FC236}">
              <a16:creationId xmlns:a16="http://schemas.microsoft.com/office/drawing/2014/main" id="{0004CCFD-6C0D-416A-B9AB-B83953214EC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32</xdr:row>
      <xdr:rowOff>152400</xdr:rowOff>
    </xdr:from>
    <xdr:ext cx="184731" cy="264560"/>
    <xdr:sp macro="" textlink="">
      <xdr:nvSpPr>
        <xdr:cNvPr id="1807" name="TextBox 1806">
          <a:extLst>
            <a:ext uri="{FF2B5EF4-FFF2-40B4-BE49-F238E27FC236}">
              <a16:creationId xmlns:a16="http://schemas.microsoft.com/office/drawing/2014/main" id="{0BD15854-A9AD-4A28-9FC6-8900F1B16D69}"/>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08" name="TextBox 1807">
          <a:extLst>
            <a:ext uri="{FF2B5EF4-FFF2-40B4-BE49-F238E27FC236}">
              <a16:creationId xmlns:a16="http://schemas.microsoft.com/office/drawing/2014/main" id="{07649997-2A07-4F64-AD26-7AD91A55EA3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09" name="TextBox 1808">
          <a:extLst>
            <a:ext uri="{FF2B5EF4-FFF2-40B4-BE49-F238E27FC236}">
              <a16:creationId xmlns:a16="http://schemas.microsoft.com/office/drawing/2014/main" id="{29DD18CE-1079-4F0E-A909-A1D89243CFB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0" name="TextBox 1809">
          <a:extLst>
            <a:ext uri="{FF2B5EF4-FFF2-40B4-BE49-F238E27FC236}">
              <a16:creationId xmlns:a16="http://schemas.microsoft.com/office/drawing/2014/main" id="{B76C8921-DD48-4A35-896D-BFAB09BE616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1" name="TextBox 1810">
          <a:extLst>
            <a:ext uri="{FF2B5EF4-FFF2-40B4-BE49-F238E27FC236}">
              <a16:creationId xmlns:a16="http://schemas.microsoft.com/office/drawing/2014/main" id="{9A30A33F-D3AD-45B2-B5DB-D200CB65C1F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2" name="TextBox 1811">
          <a:extLst>
            <a:ext uri="{FF2B5EF4-FFF2-40B4-BE49-F238E27FC236}">
              <a16:creationId xmlns:a16="http://schemas.microsoft.com/office/drawing/2014/main" id="{8CB7C73A-81A9-47D2-B3AE-F35F6CCF02C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3" name="TextBox 1812">
          <a:extLst>
            <a:ext uri="{FF2B5EF4-FFF2-40B4-BE49-F238E27FC236}">
              <a16:creationId xmlns:a16="http://schemas.microsoft.com/office/drawing/2014/main" id="{C6C7FC8A-6BA5-4C1D-B9B1-08B73F283C8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4" name="TextBox 1813">
          <a:extLst>
            <a:ext uri="{FF2B5EF4-FFF2-40B4-BE49-F238E27FC236}">
              <a16:creationId xmlns:a16="http://schemas.microsoft.com/office/drawing/2014/main" id="{A8250C33-0539-44B5-B09E-616D732F744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5" name="TextBox 1814">
          <a:extLst>
            <a:ext uri="{FF2B5EF4-FFF2-40B4-BE49-F238E27FC236}">
              <a16:creationId xmlns:a16="http://schemas.microsoft.com/office/drawing/2014/main" id="{FB335F37-0717-4714-809D-32723418FFB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6" name="TextBox 1815">
          <a:extLst>
            <a:ext uri="{FF2B5EF4-FFF2-40B4-BE49-F238E27FC236}">
              <a16:creationId xmlns:a16="http://schemas.microsoft.com/office/drawing/2014/main" id="{043E2C87-E532-4582-8BF5-61969965ABC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17" name="TextBox 1816">
          <a:extLst>
            <a:ext uri="{FF2B5EF4-FFF2-40B4-BE49-F238E27FC236}">
              <a16:creationId xmlns:a16="http://schemas.microsoft.com/office/drawing/2014/main" id="{0D45BF54-ED32-4B7D-8A24-D8FFCC998458}"/>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18" name="TextBox 1817">
          <a:extLst>
            <a:ext uri="{FF2B5EF4-FFF2-40B4-BE49-F238E27FC236}">
              <a16:creationId xmlns:a16="http://schemas.microsoft.com/office/drawing/2014/main" id="{6C51295E-36EA-43F8-A644-C0F524A475D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19" name="TextBox 1818">
          <a:extLst>
            <a:ext uri="{FF2B5EF4-FFF2-40B4-BE49-F238E27FC236}">
              <a16:creationId xmlns:a16="http://schemas.microsoft.com/office/drawing/2014/main" id="{BA49A070-CAFF-4E3D-878C-7A96F898F71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20" name="TextBox 1819">
          <a:extLst>
            <a:ext uri="{FF2B5EF4-FFF2-40B4-BE49-F238E27FC236}">
              <a16:creationId xmlns:a16="http://schemas.microsoft.com/office/drawing/2014/main" id="{B9672B40-BD54-4F64-B9B1-DAFF0B73691E}"/>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1" name="TextBox 1820">
          <a:extLst>
            <a:ext uri="{FF2B5EF4-FFF2-40B4-BE49-F238E27FC236}">
              <a16:creationId xmlns:a16="http://schemas.microsoft.com/office/drawing/2014/main" id="{89955179-07CB-45C0-A7A0-D2D9ABF76AE0}"/>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33</xdr:row>
      <xdr:rowOff>152400</xdr:rowOff>
    </xdr:from>
    <xdr:ext cx="184731" cy="264560"/>
    <xdr:sp macro="" textlink="">
      <xdr:nvSpPr>
        <xdr:cNvPr id="1822" name="TextBox 1821">
          <a:extLst>
            <a:ext uri="{FF2B5EF4-FFF2-40B4-BE49-F238E27FC236}">
              <a16:creationId xmlns:a16="http://schemas.microsoft.com/office/drawing/2014/main" id="{0F179241-2B67-4161-AC7C-F68FD0AD90E9}"/>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3" name="TextBox 1822">
          <a:extLst>
            <a:ext uri="{FF2B5EF4-FFF2-40B4-BE49-F238E27FC236}">
              <a16:creationId xmlns:a16="http://schemas.microsoft.com/office/drawing/2014/main" id="{A253DE1A-D717-4E44-9D10-E20CADAFEBD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4" name="TextBox 1823">
          <a:extLst>
            <a:ext uri="{FF2B5EF4-FFF2-40B4-BE49-F238E27FC236}">
              <a16:creationId xmlns:a16="http://schemas.microsoft.com/office/drawing/2014/main" id="{CF190E4A-6A35-40F7-BED4-CF1496A28D8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5" name="TextBox 1824">
          <a:extLst>
            <a:ext uri="{FF2B5EF4-FFF2-40B4-BE49-F238E27FC236}">
              <a16:creationId xmlns:a16="http://schemas.microsoft.com/office/drawing/2014/main" id="{52550D43-E71D-4DB3-B383-ACCDE20515D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6" name="TextBox 1825">
          <a:extLst>
            <a:ext uri="{FF2B5EF4-FFF2-40B4-BE49-F238E27FC236}">
              <a16:creationId xmlns:a16="http://schemas.microsoft.com/office/drawing/2014/main" id="{CB439AA9-B947-4D51-AD68-B3BBA0E2E7C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7" name="TextBox 1826">
          <a:extLst>
            <a:ext uri="{FF2B5EF4-FFF2-40B4-BE49-F238E27FC236}">
              <a16:creationId xmlns:a16="http://schemas.microsoft.com/office/drawing/2014/main" id="{FEF7CA9B-06E8-4600-A5D2-67B40AC7D7F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8" name="TextBox 1827">
          <a:extLst>
            <a:ext uri="{FF2B5EF4-FFF2-40B4-BE49-F238E27FC236}">
              <a16:creationId xmlns:a16="http://schemas.microsoft.com/office/drawing/2014/main" id="{B98046D0-DC07-4835-A3A7-5F24273966F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29" name="TextBox 1828">
          <a:extLst>
            <a:ext uri="{FF2B5EF4-FFF2-40B4-BE49-F238E27FC236}">
              <a16:creationId xmlns:a16="http://schemas.microsoft.com/office/drawing/2014/main" id="{4F061920-3911-45A9-9712-A59785D7B39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30" name="TextBox 1829">
          <a:extLst>
            <a:ext uri="{FF2B5EF4-FFF2-40B4-BE49-F238E27FC236}">
              <a16:creationId xmlns:a16="http://schemas.microsoft.com/office/drawing/2014/main" id="{B80E97E2-0F2E-404E-98FD-2BFB6F8ADF7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31" name="TextBox 1830">
          <a:extLst>
            <a:ext uri="{FF2B5EF4-FFF2-40B4-BE49-F238E27FC236}">
              <a16:creationId xmlns:a16="http://schemas.microsoft.com/office/drawing/2014/main" id="{66926DDF-AAF5-4A90-A85D-0918C9B9091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32" name="TextBox 1831">
          <a:extLst>
            <a:ext uri="{FF2B5EF4-FFF2-40B4-BE49-F238E27FC236}">
              <a16:creationId xmlns:a16="http://schemas.microsoft.com/office/drawing/2014/main" id="{69A7D528-B472-409E-BBDE-0FE0E1507B28}"/>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33" name="TextBox 1832">
          <a:extLst>
            <a:ext uri="{FF2B5EF4-FFF2-40B4-BE49-F238E27FC236}">
              <a16:creationId xmlns:a16="http://schemas.microsoft.com/office/drawing/2014/main" id="{766ABE5F-AE50-48EB-B5F0-3F162EDC65A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34" name="TextBox 1833">
          <a:extLst>
            <a:ext uri="{FF2B5EF4-FFF2-40B4-BE49-F238E27FC236}">
              <a16:creationId xmlns:a16="http://schemas.microsoft.com/office/drawing/2014/main" id="{91F50E3D-5755-4BE3-8FC5-A02B6F805AD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35" name="TextBox 1834">
          <a:extLst>
            <a:ext uri="{FF2B5EF4-FFF2-40B4-BE49-F238E27FC236}">
              <a16:creationId xmlns:a16="http://schemas.microsoft.com/office/drawing/2014/main" id="{66E27534-CDCA-400E-AE5A-3AA4E9629897}"/>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36" name="TextBox 1835">
          <a:extLst>
            <a:ext uri="{FF2B5EF4-FFF2-40B4-BE49-F238E27FC236}">
              <a16:creationId xmlns:a16="http://schemas.microsoft.com/office/drawing/2014/main" id="{1C5365AA-70C1-454A-BB07-51524118EA6C}"/>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34</xdr:row>
      <xdr:rowOff>152400</xdr:rowOff>
    </xdr:from>
    <xdr:ext cx="184731" cy="264560"/>
    <xdr:sp macro="" textlink="">
      <xdr:nvSpPr>
        <xdr:cNvPr id="1837" name="TextBox 1836">
          <a:extLst>
            <a:ext uri="{FF2B5EF4-FFF2-40B4-BE49-F238E27FC236}">
              <a16:creationId xmlns:a16="http://schemas.microsoft.com/office/drawing/2014/main" id="{FDC36777-7FAC-48EC-8337-7DD0577ECA40}"/>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38" name="TextBox 1837">
          <a:extLst>
            <a:ext uri="{FF2B5EF4-FFF2-40B4-BE49-F238E27FC236}">
              <a16:creationId xmlns:a16="http://schemas.microsoft.com/office/drawing/2014/main" id="{71E481F4-A15F-48D7-9E62-7133B7AEB362}"/>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39" name="TextBox 1838">
          <a:extLst>
            <a:ext uri="{FF2B5EF4-FFF2-40B4-BE49-F238E27FC236}">
              <a16:creationId xmlns:a16="http://schemas.microsoft.com/office/drawing/2014/main" id="{8E65AFED-D092-4C80-B988-CF9A8BD4B15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0" name="TextBox 1839">
          <a:extLst>
            <a:ext uri="{FF2B5EF4-FFF2-40B4-BE49-F238E27FC236}">
              <a16:creationId xmlns:a16="http://schemas.microsoft.com/office/drawing/2014/main" id="{A3D4B9AC-A3DB-4632-B6C3-C62D8641CB1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1" name="TextBox 1840">
          <a:extLst>
            <a:ext uri="{FF2B5EF4-FFF2-40B4-BE49-F238E27FC236}">
              <a16:creationId xmlns:a16="http://schemas.microsoft.com/office/drawing/2014/main" id="{D84F7D07-3C56-4A2D-A5AC-A2700CC377F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2" name="TextBox 1841">
          <a:extLst>
            <a:ext uri="{FF2B5EF4-FFF2-40B4-BE49-F238E27FC236}">
              <a16:creationId xmlns:a16="http://schemas.microsoft.com/office/drawing/2014/main" id="{038F18F4-C996-48ED-9C4E-556464995F4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3" name="TextBox 1842">
          <a:extLst>
            <a:ext uri="{FF2B5EF4-FFF2-40B4-BE49-F238E27FC236}">
              <a16:creationId xmlns:a16="http://schemas.microsoft.com/office/drawing/2014/main" id="{072C7171-570B-42B0-89BB-8A84F708F4B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4" name="TextBox 1843">
          <a:extLst>
            <a:ext uri="{FF2B5EF4-FFF2-40B4-BE49-F238E27FC236}">
              <a16:creationId xmlns:a16="http://schemas.microsoft.com/office/drawing/2014/main" id="{E114BC6D-848A-4F31-9CB6-D7B4ED506D1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5" name="TextBox 1844">
          <a:extLst>
            <a:ext uri="{FF2B5EF4-FFF2-40B4-BE49-F238E27FC236}">
              <a16:creationId xmlns:a16="http://schemas.microsoft.com/office/drawing/2014/main" id="{83D2F5AE-E863-4F94-A843-6232E4982AC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6" name="TextBox 1845">
          <a:extLst>
            <a:ext uri="{FF2B5EF4-FFF2-40B4-BE49-F238E27FC236}">
              <a16:creationId xmlns:a16="http://schemas.microsoft.com/office/drawing/2014/main" id="{8A016BCF-A004-4176-AB1A-3549A408FDD5}"/>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47" name="TextBox 1846">
          <a:extLst>
            <a:ext uri="{FF2B5EF4-FFF2-40B4-BE49-F238E27FC236}">
              <a16:creationId xmlns:a16="http://schemas.microsoft.com/office/drawing/2014/main" id="{059456FA-6A89-4AF1-86B5-1F31397AEBCB}"/>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48" name="TextBox 1847">
          <a:extLst>
            <a:ext uri="{FF2B5EF4-FFF2-40B4-BE49-F238E27FC236}">
              <a16:creationId xmlns:a16="http://schemas.microsoft.com/office/drawing/2014/main" id="{A499D010-BF03-46C0-A183-2B5E29BDAB8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49" name="TextBox 1848">
          <a:extLst>
            <a:ext uri="{FF2B5EF4-FFF2-40B4-BE49-F238E27FC236}">
              <a16:creationId xmlns:a16="http://schemas.microsoft.com/office/drawing/2014/main" id="{4694B1A5-DBF7-4C32-97C5-1A5AC500A75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50" name="TextBox 1849">
          <a:extLst>
            <a:ext uri="{FF2B5EF4-FFF2-40B4-BE49-F238E27FC236}">
              <a16:creationId xmlns:a16="http://schemas.microsoft.com/office/drawing/2014/main" id="{3BB9D62A-193F-4E99-8B6B-079D1FFFAFF4}"/>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1" name="TextBox 1850">
          <a:extLst>
            <a:ext uri="{FF2B5EF4-FFF2-40B4-BE49-F238E27FC236}">
              <a16:creationId xmlns:a16="http://schemas.microsoft.com/office/drawing/2014/main" id="{8041E63F-8C01-409E-9ABD-4E0ACEB4C4A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35</xdr:row>
      <xdr:rowOff>152400</xdr:rowOff>
    </xdr:from>
    <xdr:ext cx="184731" cy="264560"/>
    <xdr:sp macro="" textlink="">
      <xdr:nvSpPr>
        <xdr:cNvPr id="1852" name="TextBox 1851">
          <a:extLst>
            <a:ext uri="{FF2B5EF4-FFF2-40B4-BE49-F238E27FC236}">
              <a16:creationId xmlns:a16="http://schemas.microsoft.com/office/drawing/2014/main" id="{99421907-D4A9-44A6-947C-90FD94BA9A99}"/>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3" name="TextBox 1852">
          <a:extLst>
            <a:ext uri="{FF2B5EF4-FFF2-40B4-BE49-F238E27FC236}">
              <a16:creationId xmlns:a16="http://schemas.microsoft.com/office/drawing/2014/main" id="{79E36522-14BC-458E-8F42-3FB02EC4CB2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4" name="TextBox 1853">
          <a:extLst>
            <a:ext uri="{FF2B5EF4-FFF2-40B4-BE49-F238E27FC236}">
              <a16:creationId xmlns:a16="http://schemas.microsoft.com/office/drawing/2014/main" id="{5463667A-53CA-4954-9FBE-3B5C2AE692E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5" name="TextBox 1854">
          <a:extLst>
            <a:ext uri="{FF2B5EF4-FFF2-40B4-BE49-F238E27FC236}">
              <a16:creationId xmlns:a16="http://schemas.microsoft.com/office/drawing/2014/main" id="{142DA29B-9A1F-4B6E-BF3E-73BB5C6AC65B}"/>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6" name="TextBox 1855">
          <a:extLst>
            <a:ext uri="{FF2B5EF4-FFF2-40B4-BE49-F238E27FC236}">
              <a16:creationId xmlns:a16="http://schemas.microsoft.com/office/drawing/2014/main" id="{5CFC0A65-120C-4148-96FF-0158CA5F290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7" name="TextBox 1856">
          <a:extLst>
            <a:ext uri="{FF2B5EF4-FFF2-40B4-BE49-F238E27FC236}">
              <a16:creationId xmlns:a16="http://schemas.microsoft.com/office/drawing/2014/main" id="{5AE095EA-8144-4A9D-B7FF-EE27C38DD93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8" name="TextBox 1857">
          <a:extLst>
            <a:ext uri="{FF2B5EF4-FFF2-40B4-BE49-F238E27FC236}">
              <a16:creationId xmlns:a16="http://schemas.microsoft.com/office/drawing/2014/main" id="{461A19C3-F5E6-4C81-B894-B66F65F09447}"/>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59" name="TextBox 1858">
          <a:extLst>
            <a:ext uri="{FF2B5EF4-FFF2-40B4-BE49-F238E27FC236}">
              <a16:creationId xmlns:a16="http://schemas.microsoft.com/office/drawing/2014/main" id="{5B6C499D-B19A-43B4-A058-FDE30796234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60" name="TextBox 1859">
          <a:extLst>
            <a:ext uri="{FF2B5EF4-FFF2-40B4-BE49-F238E27FC236}">
              <a16:creationId xmlns:a16="http://schemas.microsoft.com/office/drawing/2014/main" id="{2030A222-A07F-47AA-BAB4-B54CD47CD036}"/>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61" name="TextBox 1860">
          <a:extLst>
            <a:ext uri="{FF2B5EF4-FFF2-40B4-BE49-F238E27FC236}">
              <a16:creationId xmlns:a16="http://schemas.microsoft.com/office/drawing/2014/main" id="{8EFE5A53-5FB4-4C6A-BE8A-F1B7B2F22DD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62" name="TextBox 1861">
          <a:extLst>
            <a:ext uri="{FF2B5EF4-FFF2-40B4-BE49-F238E27FC236}">
              <a16:creationId xmlns:a16="http://schemas.microsoft.com/office/drawing/2014/main" id="{676ED630-6405-454D-9348-07E6EB6879EA}"/>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63" name="TextBox 1862">
          <a:extLst>
            <a:ext uri="{FF2B5EF4-FFF2-40B4-BE49-F238E27FC236}">
              <a16:creationId xmlns:a16="http://schemas.microsoft.com/office/drawing/2014/main" id="{72B4B67F-5D47-4DA0-8068-C5241125F6D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64" name="TextBox 1863">
          <a:extLst>
            <a:ext uri="{FF2B5EF4-FFF2-40B4-BE49-F238E27FC236}">
              <a16:creationId xmlns:a16="http://schemas.microsoft.com/office/drawing/2014/main" id="{432FC8BB-A657-4C3A-8AD9-BCAF86D693F4}"/>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65" name="TextBox 1864">
          <a:extLst>
            <a:ext uri="{FF2B5EF4-FFF2-40B4-BE49-F238E27FC236}">
              <a16:creationId xmlns:a16="http://schemas.microsoft.com/office/drawing/2014/main" id="{DA0ECA5A-90FD-497B-BDAA-B12E0A72596F}"/>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66" name="TextBox 1865">
          <a:extLst>
            <a:ext uri="{FF2B5EF4-FFF2-40B4-BE49-F238E27FC236}">
              <a16:creationId xmlns:a16="http://schemas.microsoft.com/office/drawing/2014/main" id="{CD5AEEF2-7706-46FC-911B-77F2CA0EE531}"/>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36</xdr:row>
      <xdr:rowOff>152400</xdr:rowOff>
    </xdr:from>
    <xdr:ext cx="184731" cy="264560"/>
    <xdr:sp macro="" textlink="">
      <xdr:nvSpPr>
        <xdr:cNvPr id="1867" name="TextBox 1866">
          <a:extLst>
            <a:ext uri="{FF2B5EF4-FFF2-40B4-BE49-F238E27FC236}">
              <a16:creationId xmlns:a16="http://schemas.microsoft.com/office/drawing/2014/main" id="{4AAD33A3-CFA5-4AFB-A2AC-1ADE1DA60226}"/>
            </a:ext>
          </a:extLst>
        </xdr:cNvPr>
        <xdr:cNvSpPr txBox="1"/>
      </xdr:nvSpPr>
      <xdr:spPr>
        <a:xfrm>
          <a:off x="10210800" y="1211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68" name="TextBox 1867">
          <a:extLst>
            <a:ext uri="{FF2B5EF4-FFF2-40B4-BE49-F238E27FC236}">
              <a16:creationId xmlns:a16="http://schemas.microsoft.com/office/drawing/2014/main" id="{49A29BC1-BCCE-48D6-A7BE-29CB2BCBE68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69" name="TextBox 1868">
          <a:extLst>
            <a:ext uri="{FF2B5EF4-FFF2-40B4-BE49-F238E27FC236}">
              <a16:creationId xmlns:a16="http://schemas.microsoft.com/office/drawing/2014/main" id="{6689E53E-54FC-4F11-94CB-4CDF5320155F}"/>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70" name="TextBox 1869">
          <a:extLst>
            <a:ext uri="{FF2B5EF4-FFF2-40B4-BE49-F238E27FC236}">
              <a16:creationId xmlns:a16="http://schemas.microsoft.com/office/drawing/2014/main" id="{92497372-CF16-435E-91A9-325C2B1556F3}"/>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71" name="TextBox 1870">
          <a:extLst>
            <a:ext uri="{FF2B5EF4-FFF2-40B4-BE49-F238E27FC236}">
              <a16:creationId xmlns:a16="http://schemas.microsoft.com/office/drawing/2014/main" id="{D7307B8B-2ABE-4C90-A3D6-6DE5ED3039C9}"/>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72" name="TextBox 1871">
          <a:extLst>
            <a:ext uri="{FF2B5EF4-FFF2-40B4-BE49-F238E27FC236}">
              <a16:creationId xmlns:a16="http://schemas.microsoft.com/office/drawing/2014/main" id="{E5C34AD5-5E08-46D9-8957-450D517FA57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73" name="TextBox 1872">
          <a:extLst>
            <a:ext uri="{FF2B5EF4-FFF2-40B4-BE49-F238E27FC236}">
              <a16:creationId xmlns:a16="http://schemas.microsoft.com/office/drawing/2014/main" id="{898F89CD-1066-49FE-A0A6-2B83F2CB023D}"/>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74" name="TextBox 1873">
          <a:extLst>
            <a:ext uri="{FF2B5EF4-FFF2-40B4-BE49-F238E27FC236}">
              <a16:creationId xmlns:a16="http://schemas.microsoft.com/office/drawing/2014/main" id="{06355919-2252-49C4-A157-7F101D37A478}"/>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75" name="TextBox 1874">
          <a:extLst>
            <a:ext uri="{FF2B5EF4-FFF2-40B4-BE49-F238E27FC236}">
              <a16:creationId xmlns:a16="http://schemas.microsoft.com/office/drawing/2014/main" id="{D4E9AB79-11A8-4914-9DE4-D3128DF9724A}"/>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0</xdr:colOff>
      <xdr:row>37</xdr:row>
      <xdr:rowOff>152400</xdr:rowOff>
    </xdr:from>
    <xdr:ext cx="184731" cy="264560"/>
    <xdr:sp macro="" textlink="">
      <xdr:nvSpPr>
        <xdr:cNvPr id="1876" name="TextBox 1875">
          <a:extLst>
            <a:ext uri="{FF2B5EF4-FFF2-40B4-BE49-F238E27FC236}">
              <a16:creationId xmlns:a16="http://schemas.microsoft.com/office/drawing/2014/main" id="{2792E6AA-3C08-41E6-8741-7F2AC2596ACE}"/>
            </a:ext>
          </a:extLst>
        </xdr:cNvPr>
        <xdr:cNvSpPr txBox="1"/>
      </xdr:nvSpPr>
      <xdr:spPr>
        <a:xfrm>
          <a:off x="102108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9</xdr:col>
      <xdr:colOff>868748</xdr:colOff>
      <xdr:row>0</xdr:row>
      <xdr:rowOff>0</xdr:rowOff>
    </xdr:from>
    <xdr:ext cx="3563422" cy="1158322"/>
    <xdr:pic>
      <xdr:nvPicPr>
        <xdr:cNvPr id="2" name="Picture 1">
          <a:extLst>
            <a:ext uri="{FF2B5EF4-FFF2-40B4-BE49-F238E27FC236}">
              <a16:creationId xmlns:a16="http://schemas.microsoft.com/office/drawing/2014/main" id="{1D79F2BA-D5A1-44DA-95BE-00F2EF17C4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248468" y="0"/>
          <a:ext cx="3563422" cy="1158322"/>
        </a:xfrm>
        <a:prstGeom prst="rect">
          <a:avLst/>
        </a:prstGeom>
      </xdr:spPr>
    </xdr:pic>
    <xdr:clientData/>
  </xdr:oneCellAnchor>
  <xdr:oneCellAnchor>
    <xdr:from>
      <xdr:col>11</xdr:col>
      <xdr:colOff>13854</xdr:colOff>
      <xdr:row>6</xdr:row>
      <xdr:rowOff>0</xdr:rowOff>
    </xdr:from>
    <xdr:ext cx="184731" cy="264560"/>
    <xdr:sp macro="" textlink="">
      <xdr:nvSpPr>
        <xdr:cNvPr id="3" name="TextBox 2">
          <a:extLst>
            <a:ext uri="{FF2B5EF4-FFF2-40B4-BE49-F238E27FC236}">
              <a16:creationId xmlns:a16="http://schemas.microsoft.com/office/drawing/2014/main" id="{4970C9CC-3E96-4EDC-9460-72E14428C738}"/>
            </a:ext>
          </a:extLst>
        </xdr:cNvPr>
        <xdr:cNvSpPr txBox="1"/>
      </xdr:nvSpPr>
      <xdr:spPr>
        <a:xfrm>
          <a:off x="6887094"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 name="TextBox 3">
          <a:extLst>
            <a:ext uri="{FF2B5EF4-FFF2-40B4-BE49-F238E27FC236}">
              <a16:creationId xmlns:a16="http://schemas.microsoft.com/office/drawing/2014/main" id="{D7673428-3304-4B02-A0C0-ACFC35B3FBCD}"/>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 name="TextBox 4">
          <a:extLst>
            <a:ext uri="{FF2B5EF4-FFF2-40B4-BE49-F238E27FC236}">
              <a16:creationId xmlns:a16="http://schemas.microsoft.com/office/drawing/2014/main" id="{4E1CA727-F1C4-41A1-A31A-D486E63DBB3C}"/>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 name="TextBox 5">
          <a:extLst>
            <a:ext uri="{FF2B5EF4-FFF2-40B4-BE49-F238E27FC236}">
              <a16:creationId xmlns:a16="http://schemas.microsoft.com/office/drawing/2014/main" id="{4F47520F-B0B8-4F7B-9175-1734B4E3EE1D}"/>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7" name="TextBox 6">
          <a:extLst>
            <a:ext uri="{FF2B5EF4-FFF2-40B4-BE49-F238E27FC236}">
              <a16:creationId xmlns:a16="http://schemas.microsoft.com/office/drawing/2014/main" id="{0CC782A5-C813-4F87-B355-A4C991A25AA7}"/>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8" name="TextBox 7">
          <a:extLst>
            <a:ext uri="{FF2B5EF4-FFF2-40B4-BE49-F238E27FC236}">
              <a16:creationId xmlns:a16="http://schemas.microsoft.com/office/drawing/2014/main" id="{F0A97D41-D46D-48CD-B84C-86B8A88711F2}"/>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9" name="TextBox 8">
          <a:extLst>
            <a:ext uri="{FF2B5EF4-FFF2-40B4-BE49-F238E27FC236}">
              <a16:creationId xmlns:a16="http://schemas.microsoft.com/office/drawing/2014/main" id="{EFB5A4BD-EF61-4E43-B001-2DABC144664B}"/>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0" name="TextBox 9">
          <a:extLst>
            <a:ext uri="{FF2B5EF4-FFF2-40B4-BE49-F238E27FC236}">
              <a16:creationId xmlns:a16="http://schemas.microsoft.com/office/drawing/2014/main" id="{5C44C848-EA1B-4EB2-AEA2-8714CC01D7C1}"/>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1" name="TextBox 10">
          <a:extLst>
            <a:ext uri="{FF2B5EF4-FFF2-40B4-BE49-F238E27FC236}">
              <a16:creationId xmlns:a16="http://schemas.microsoft.com/office/drawing/2014/main" id="{9D84DEEA-E805-4A36-B377-8D25C5B4F3C5}"/>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2" name="TextBox 11">
          <a:extLst>
            <a:ext uri="{FF2B5EF4-FFF2-40B4-BE49-F238E27FC236}">
              <a16:creationId xmlns:a16="http://schemas.microsoft.com/office/drawing/2014/main" id="{9817D244-F590-4AA1-B8EC-DA245002E60A}"/>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3" name="TextBox 12">
          <a:extLst>
            <a:ext uri="{FF2B5EF4-FFF2-40B4-BE49-F238E27FC236}">
              <a16:creationId xmlns:a16="http://schemas.microsoft.com/office/drawing/2014/main" id="{E1004B65-7779-4C0F-8CC7-7CCB63C7E9B8}"/>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4" name="TextBox 13">
          <a:extLst>
            <a:ext uri="{FF2B5EF4-FFF2-40B4-BE49-F238E27FC236}">
              <a16:creationId xmlns:a16="http://schemas.microsoft.com/office/drawing/2014/main" id="{E897A4B1-20C7-4415-A848-306F2E4D92BD}"/>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5" name="TextBox 14">
          <a:extLst>
            <a:ext uri="{FF2B5EF4-FFF2-40B4-BE49-F238E27FC236}">
              <a16:creationId xmlns:a16="http://schemas.microsoft.com/office/drawing/2014/main" id="{0BF2AB17-1BBC-43EA-94CA-3B3520FB1793}"/>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6</xdr:row>
      <xdr:rowOff>0</xdr:rowOff>
    </xdr:from>
    <xdr:ext cx="184731" cy="264560"/>
    <xdr:sp macro="" textlink="">
      <xdr:nvSpPr>
        <xdr:cNvPr id="16" name="TextBox 15">
          <a:extLst>
            <a:ext uri="{FF2B5EF4-FFF2-40B4-BE49-F238E27FC236}">
              <a16:creationId xmlns:a16="http://schemas.microsoft.com/office/drawing/2014/main" id="{A5C6CB08-7B99-4636-9C81-6CE096930521}"/>
            </a:ext>
          </a:extLst>
        </xdr:cNvPr>
        <xdr:cNvSpPr txBox="1"/>
      </xdr:nvSpPr>
      <xdr:spPr>
        <a:xfrm>
          <a:off x="6887094"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10</xdr:row>
      <xdr:rowOff>152400</xdr:rowOff>
    </xdr:from>
    <xdr:ext cx="184731" cy="264560"/>
    <xdr:sp macro="" textlink="">
      <xdr:nvSpPr>
        <xdr:cNvPr id="17" name="TextBox 16">
          <a:extLst>
            <a:ext uri="{FF2B5EF4-FFF2-40B4-BE49-F238E27FC236}">
              <a16:creationId xmlns:a16="http://schemas.microsoft.com/office/drawing/2014/main" id="{9D64BA93-2C53-4F4B-B982-3D5F2D6EF787}"/>
            </a:ext>
          </a:extLst>
        </xdr:cNvPr>
        <xdr:cNvSpPr txBox="1"/>
      </xdr:nvSpPr>
      <xdr:spPr>
        <a:xfrm>
          <a:off x="6887094" y="179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8" name="TextBox 17">
          <a:extLst>
            <a:ext uri="{FF2B5EF4-FFF2-40B4-BE49-F238E27FC236}">
              <a16:creationId xmlns:a16="http://schemas.microsoft.com/office/drawing/2014/main" id="{34B0EE5F-C1E1-4902-B9F3-854E177D8410}"/>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19" name="TextBox 18">
          <a:extLst>
            <a:ext uri="{FF2B5EF4-FFF2-40B4-BE49-F238E27FC236}">
              <a16:creationId xmlns:a16="http://schemas.microsoft.com/office/drawing/2014/main" id="{3C9F6A8A-ED42-4921-B073-2A88FFEBA6D7}"/>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0" name="TextBox 19">
          <a:extLst>
            <a:ext uri="{FF2B5EF4-FFF2-40B4-BE49-F238E27FC236}">
              <a16:creationId xmlns:a16="http://schemas.microsoft.com/office/drawing/2014/main" id="{9139C800-1F22-4A38-9CBD-44A7452CD000}"/>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1" name="TextBox 20">
          <a:extLst>
            <a:ext uri="{FF2B5EF4-FFF2-40B4-BE49-F238E27FC236}">
              <a16:creationId xmlns:a16="http://schemas.microsoft.com/office/drawing/2014/main" id="{A90B0E73-73F8-4851-9A8B-00844CD96ACB}"/>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2" name="TextBox 21">
          <a:extLst>
            <a:ext uri="{FF2B5EF4-FFF2-40B4-BE49-F238E27FC236}">
              <a16:creationId xmlns:a16="http://schemas.microsoft.com/office/drawing/2014/main" id="{DA15B241-2C23-4836-BC00-55F1CE8EA43C}"/>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10</xdr:row>
      <xdr:rowOff>152400</xdr:rowOff>
    </xdr:from>
    <xdr:ext cx="184731" cy="264560"/>
    <xdr:sp macro="" textlink="">
      <xdr:nvSpPr>
        <xdr:cNvPr id="23" name="TextBox 22">
          <a:extLst>
            <a:ext uri="{FF2B5EF4-FFF2-40B4-BE49-F238E27FC236}">
              <a16:creationId xmlns:a16="http://schemas.microsoft.com/office/drawing/2014/main" id="{38FA9683-B2A9-4C99-B4D3-96AB490165A3}"/>
            </a:ext>
          </a:extLst>
        </xdr:cNvPr>
        <xdr:cNvSpPr txBox="1"/>
      </xdr:nvSpPr>
      <xdr:spPr>
        <a:xfrm>
          <a:off x="6887094" y="17983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4" name="TextBox 23">
          <a:extLst>
            <a:ext uri="{FF2B5EF4-FFF2-40B4-BE49-F238E27FC236}">
              <a16:creationId xmlns:a16="http://schemas.microsoft.com/office/drawing/2014/main" id="{C8D8FBA6-410A-4E22-8900-BAB722E295B1}"/>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5" name="TextBox 24">
          <a:extLst>
            <a:ext uri="{FF2B5EF4-FFF2-40B4-BE49-F238E27FC236}">
              <a16:creationId xmlns:a16="http://schemas.microsoft.com/office/drawing/2014/main" id="{5ED88833-C7CC-4A64-8B7F-2AB4A2FAAACC}"/>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6" name="TextBox 25">
          <a:extLst>
            <a:ext uri="{FF2B5EF4-FFF2-40B4-BE49-F238E27FC236}">
              <a16:creationId xmlns:a16="http://schemas.microsoft.com/office/drawing/2014/main" id="{CB5A4329-9416-4389-9A97-D73839193E65}"/>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7" name="TextBox 26">
          <a:extLst>
            <a:ext uri="{FF2B5EF4-FFF2-40B4-BE49-F238E27FC236}">
              <a16:creationId xmlns:a16="http://schemas.microsoft.com/office/drawing/2014/main" id="{B34258F4-AB51-4D13-BA42-B4CA875056F2}"/>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8" name="TextBox 27">
          <a:extLst>
            <a:ext uri="{FF2B5EF4-FFF2-40B4-BE49-F238E27FC236}">
              <a16:creationId xmlns:a16="http://schemas.microsoft.com/office/drawing/2014/main" id="{4CBECD7A-AC3B-4112-8A99-BCF9533F21D9}"/>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29" name="TextBox 28">
          <a:extLst>
            <a:ext uri="{FF2B5EF4-FFF2-40B4-BE49-F238E27FC236}">
              <a16:creationId xmlns:a16="http://schemas.microsoft.com/office/drawing/2014/main" id="{BBD66AEC-3F6C-4F99-8DAB-64CE856DD277}"/>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30" name="TextBox 29">
          <a:extLst>
            <a:ext uri="{FF2B5EF4-FFF2-40B4-BE49-F238E27FC236}">
              <a16:creationId xmlns:a16="http://schemas.microsoft.com/office/drawing/2014/main" id="{0FCC2608-5BC8-4A17-B99C-BDE3087CC53D}"/>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31" name="TextBox 30">
          <a:extLst>
            <a:ext uri="{FF2B5EF4-FFF2-40B4-BE49-F238E27FC236}">
              <a16:creationId xmlns:a16="http://schemas.microsoft.com/office/drawing/2014/main" id="{BD5813C0-4CAE-4F6B-AF8F-440A6D00C09E}"/>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32" name="TextBox 31">
          <a:extLst>
            <a:ext uri="{FF2B5EF4-FFF2-40B4-BE49-F238E27FC236}">
              <a16:creationId xmlns:a16="http://schemas.microsoft.com/office/drawing/2014/main" id="{A3E9A9E4-23FF-470D-90F7-482788ABF2A4}"/>
            </a:ext>
          </a:extLst>
        </xdr:cNvPr>
        <xdr:cNvSpPr txBox="1"/>
      </xdr:nvSpPr>
      <xdr:spPr>
        <a:xfrm>
          <a:off x="6887094"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7</xdr:col>
      <xdr:colOff>1279071</xdr:colOff>
      <xdr:row>8</xdr:row>
      <xdr:rowOff>258535</xdr:rowOff>
    </xdr:from>
    <xdr:ext cx="2875734" cy="4086506"/>
    <xdr:pic>
      <xdr:nvPicPr>
        <xdr:cNvPr id="33" name="Picture 32">
          <a:extLst>
            <a:ext uri="{FF2B5EF4-FFF2-40B4-BE49-F238E27FC236}">
              <a16:creationId xmlns:a16="http://schemas.microsoft.com/office/drawing/2014/main" id="{83B55D85-34B3-45E8-B3D5-FAE03DF8F05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4997631" y="1462495"/>
          <a:ext cx="2875734" cy="408650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xdr:col>
      <xdr:colOff>163287</xdr:colOff>
      <xdr:row>8</xdr:row>
      <xdr:rowOff>190500</xdr:rowOff>
    </xdr:from>
    <xdr:ext cx="9538608" cy="1344727"/>
    <xdr:sp macro="" textlink="">
      <xdr:nvSpPr>
        <xdr:cNvPr id="34" name="TextBox 33">
          <a:extLst>
            <a:ext uri="{FF2B5EF4-FFF2-40B4-BE49-F238E27FC236}">
              <a16:creationId xmlns:a16="http://schemas.microsoft.com/office/drawing/2014/main" id="{C807895F-E9E9-46D2-B7A5-660FFB4EF21C}"/>
            </a:ext>
          </a:extLst>
        </xdr:cNvPr>
        <xdr:cNvSpPr txBox="1"/>
      </xdr:nvSpPr>
      <xdr:spPr>
        <a:xfrm>
          <a:off x="788127" y="1463040"/>
          <a:ext cx="9538608" cy="13447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000" b="1">
              <a:solidFill>
                <a:schemeClr val="accent3">
                  <a:lumMod val="50000"/>
                </a:schemeClr>
              </a:solidFill>
            </a:rPr>
            <a:t>The GLMS</a:t>
          </a:r>
          <a:r>
            <a:rPr lang="en-US" sz="2000" b="1" baseline="0">
              <a:solidFill>
                <a:schemeClr val="accent3">
                  <a:lumMod val="50000"/>
                </a:schemeClr>
              </a:solidFill>
            </a:rPr>
            <a:t>  is a High Speed,  High Power Laser marking system.  The high power reduces the period of time each mark takes to create increasing the mark resoluition - a key to readability. The machine has integrated internally a Flip station allowing both sides of the PCB to be marked in a single operation.</a:t>
          </a:r>
          <a:endParaRPr lang="en-US" sz="2000" b="1">
            <a:solidFill>
              <a:schemeClr val="accent3">
                <a:lumMod val="50000"/>
              </a:schemeClr>
            </a:solidFill>
          </a:endParaRPr>
        </a:p>
      </xdr:txBody>
    </xdr:sp>
    <xdr:clientData/>
  </xdr:oneCellAnchor>
  <xdr:twoCellAnchor>
    <xdr:from>
      <xdr:col>1</xdr:col>
      <xdr:colOff>54429</xdr:colOff>
      <xdr:row>8</xdr:row>
      <xdr:rowOff>1850571</xdr:rowOff>
    </xdr:from>
    <xdr:to>
      <xdr:col>2</xdr:col>
      <xdr:colOff>5209198</xdr:colOff>
      <xdr:row>8</xdr:row>
      <xdr:rowOff>4666598</xdr:rowOff>
    </xdr:to>
    <xdr:sp macro="" textlink="">
      <xdr:nvSpPr>
        <xdr:cNvPr id="35" name="TextBox 12">
          <a:extLst>
            <a:ext uri="{FF2B5EF4-FFF2-40B4-BE49-F238E27FC236}">
              <a16:creationId xmlns:a16="http://schemas.microsoft.com/office/drawing/2014/main" id="{5E4EA81A-0707-427A-A0E9-3CB8CEB7CA8B}"/>
            </a:ext>
          </a:extLst>
        </xdr:cNvPr>
        <xdr:cNvSpPr txBox="1"/>
      </xdr:nvSpPr>
      <xdr:spPr>
        <a:xfrm>
          <a:off x="679269" y="1461951"/>
          <a:ext cx="1192369" cy="4247"/>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285750" indent="-285750">
            <a:buFont typeface="Arial" panose="020B0604020202020204" pitchFamily="34" charset="0"/>
            <a:buChar char="•"/>
          </a:pPr>
          <a:r>
            <a:rPr lang="en-US" sz="1600" b="1">
              <a:solidFill>
                <a:schemeClr val="accent3">
                  <a:lumMod val="50000"/>
                </a:schemeClr>
              </a:solidFill>
            </a:rPr>
            <a:t>Large Panel Size 450mm</a:t>
          </a:r>
          <a:r>
            <a:rPr lang="en-US" sz="1600" b="1" baseline="0">
              <a:solidFill>
                <a:schemeClr val="accent3">
                  <a:lumMod val="50000"/>
                </a:schemeClr>
              </a:solidFill>
            </a:rPr>
            <a:t> x 400mm (18 x 16 inches)</a:t>
          </a:r>
        </a:p>
        <a:p>
          <a:pPr marL="285750" indent="-285750">
            <a:buFont typeface="Arial" panose="020B0604020202020204" pitchFamily="34" charset="0"/>
            <a:buChar char="•"/>
          </a:pPr>
          <a:r>
            <a:rPr lang="en-US" sz="1600" b="1" baseline="0">
              <a:solidFill>
                <a:schemeClr val="accent3">
                  <a:lumMod val="50000"/>
                </a:schemeClr>
              </a:solidFill>
            </a:rPr>
            <a:t>Powerful X Y Servo Motor Power Axis</a:t>
          </a:r>
        </a:p>
        <a:p>
          <a:pPr marL="285750" indent="-285750">
            <a:buFont typeface="Arial" panose="020B0604020202020204" pitchFamily="34" charset="0"/>
            <a:buChar char="•"/>
          </a:pPr>
          <a:r>
            <a:rPr lang="en-US" sz="1600" b="1" baseline="0">
              <a:solidFill>
                <a:schemeClr val="accent3">
                  <a:lumMod val="50000"/>
                </a:schemeClr>
              </a:solidFill>
            </a:rPr>
            <a:t>30W CO2 Laser for high resolution marks</a:t>
          </a:r>
        </a:p>
        <a:p>
          <a:pPr marL="285750" indent="-285750">
            <a:buFont typeface="Arial" panose="020B0604020202020204" pitchFamily="34" charset="0"/>
            <a:buChar char="•"/>
          </a:pPr>
          <a:r>
            <a:rPr lang="en-US" sz="1600" b="1" baseline="0">
              <a:solidFill>
                <a:schemeClr val="accent3">
                  <a:lumMod val="50000"/>
                </a:schemeClr>
              </a:solidFill>
            </a:rPr>
            <a:t>Z axis adjustability with Laser</a:t>
          </a:r>
        </a:p>
        <a:p>
          <a:pPr marL="285750" indent="-285750">
            <a:buFont typeface="Arial" panose="020B0604020202020204" pitchFamily="34" charset="0"/>
            <a:buChar char="•"/>
          </a:pPr>
          <a:r>
            <a:rPr lang="en-US" sz="1600" b="1">
              <a:solidFill>
                <a:schemeClr val="accent3">
                  <a:lumMod val="50000"/>
                </a:schemeClr>
              </a:solidFill>
            </a:rPr>
            <a:t>Internal Flip Station</a:t>
          </a:r>
          <a:endParaRPr lang="en-US" sz="1600" b="1" baseline="0">
            <a:solidFill>
              <a:schemeClr val="accent3">
                <a:lumMod val="50000"/>
              </a:schemeClr>
            </a:solidFill>
          </a:endParaRPr>
        </a:p>
        <a:p>
          <a:pPr marL="285750" indent="-285750">
            <a:buFont typeface="Arial" panose="020B0604020202020204" pitchFamily="34" charset="0"/>
            <a:buChar char="•"/>
          </a:pPr>
          <a:r>
            <a:rPr lang="en-US" sz="1600" b="1" baseline="0">
              <a:solidFill>
                <a:schemeClr val="accent3">
                  <a:lumMod val="50000"/>
                </a:schemeClr>
              </a:solidFill>
            </a:rPr>
            <a:t>Double Side Marking</a:t>
          </a:r>
        </a:p>
        <a:p>
          <a:pPr marL="285750" indent="-285750">
            <a:buFont typeface="Arial" panose="020B0604020202020204" pitchFamily="34" charset="0"/>
            <a:buChar char="•"/>
          </a:pPr>
          <a:r>
            <a:rPr lang="en-US" sz="1600" b="1" baseline="0">
              <a:solidFill>
                <a:schemeClr val="accent3">
                  <a:lumMod val="50000"/>
                </a:schemeClr>
              </a:solidFill>
            </a:rPr>
            <a:t>Class 1 Laser</a:t>
          </a:r>
        </a:p>
        <a:p>
          <a:pPr marL="285750" indent="-285750">
            <a:buFont typeface="Arial" panose="020B0604020202020204" pitchFamily="34" charset="0"/>
            <a:buChar char="•"/>
          </a:pPr>
          <a:r>
            <a:rPr lang="en-US" sz="1600" b="1" baseline="0">
              <a:solidFill>
                <a:schemeClr val="accent3">
                  <a:lumMod val="50000"/>
                </a:schemeClr>
              </a:solidFill>
            </a:rPr>
            <a:t>Class 4 Enclosure</a:t>
          </a:r>
        </a:p>
        <a:p>
          <a:pPr marL="285750" indent="-285750">
            <a:buFont typeface="Arial" panose="020B0604020202020204" pitchFamily="34" charset="0"/>
            <a:buChar char="•"/>
          </a:pPr>
          <a:r>
            <a:rPr lang="en-US" sz="1600" b="1" baseline="0">
              <a:solidFill>
                <a:schemeClr val="accent3">
                  <a:lumMod val="50000"/>
                </a:schemeClr>
              </a:solidFill>
            </a:rPr>
            <a:t>Auto Conveyor Width Adjust</a:t>
          </a:r>
        </a:p>
        <a:p>
          <a:pPr marL="285750" indent="-285750">
            <a:buFont typeface="Arial" panose="020B0604020202020204" pitchFamily="34" charset="0"/>
            <a:buChar char="•"/>
          </a:pPr>
          <a:endParaRPr lang="en-US" sz="1600" b="1" baseline="0">
            <a:solidFill>
              <a:schemeClr val="accent6">
                <a:lumMod val="75000"/>
              </a:schemeClr>
            </a:solidFill>
          </a:endParaRPr>
        </a:p>
        <a:p>
          <a:endParaRPr lang="en-US" sz="1200"/>
        </a:p>
      </xdr:txBody>
    </xdr:sp>
    <xdr:clientData/>
  </xdr:twoCellAnchor>
  <xdr:twoCellAnchor>
    <xdr:from>
      <xdr:col>2</xdr:col>
      <xdr:colOff>4395106</xdr:colOff>
      <xdr:row>8</xdr:row>
      <xdr:rowOff>1877785</xdr:rowOff>
    </xdr:from>
    <xdr:to>
      <xdr:col>6</xdr:col>
      <xdr:colOff>1428998</xdr:colOff>
      <xdr:row>8</xdr:row>
      <xdr:rowOff>4693812</xdr:rowOff>
    </xdr:to>
    <xdr:sp macro="" textlink="">
      <xdr:nvSpPr>
        <xdr:cNvPr id="36" name="TextBox 35">
          <a:extLst>
            <a:ext uri="{FF2B5EF4-FFF2-40B4-BE49-F238E27FC236}">
              <a16:creationId xmlns:a16="http://schemas.microsoft.com/office/drawing/2014/main" id="{FD53D73C-DC7D-4925-AE9D-AD40540B623C}"/>
            </a:ext>
          </a:extLst>
        </xdr:cNvPr>
        <xdr:cNvSpPr txBox="1"/>
      </xdr:nvSpPr>
      <xdr:spPr>
        <a:xfrm>
          <a:off x="1872886" y="1466305"/>
          <a:ext cx="2497432" cy="0"/>
        </a:xfrm>
        <a:prstGeom prst="rect">
          <a:avLst/>
        </a:prstGeom>
        <a:noFill/>
      </xdr:spPr>
      <xdr:style>
        <a:lnRef idx="0">
          <a:scrgbClr r="0" g="0" b="0"/>
        </a:lnRef>
        <a:fillRef idx="0">
          <a:scrgbClr r="0" g="0" b="0"/>
        </a:fillRef>
        <a:effectRef idx="0">
          <a:scrgbClr r="0" g="0" b="0"/>
        </a:effectRef>
        <a:fontRef idx="minor">
          <a:schemeClr val="tx1"/>
        </a:fontRef>
      </xdr:style>
      <xdr:txBody>
        <a:bodyPr wrap="square" rtlCol="0" anchor="t">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285750" indent="-285750">
            <a:buFont typeface="Arial" panose="020B0604020202020204" pitchFamily="34" charset="0"/>
            <a:buChar char="•"/>
          </a:pPr>
          <a:r>
            <a:rPr lang="en-US" sz="1600" b="1" baseline="0">
              <a:solidFill>
                <a:schemeClr val="accent3">
                  <a:lumMod val="50000"/>
                </a:schemeClr>
              </a:solidFill>
            </a:rPr>
            <a:t>ESD Edge Belts</a:t>
          </a:r>
        </a:p>
        <a:p>
          <a:pPr marL="285750" indent="-285750">
            <a:buFont typeface="Arial" panose="020B0604020202020204" pitchFamily="34" charset="0"/>
            <a:buChar char="•"/>
          </a:pPr>
          <a:r>
            <a:rPr lang="en-US" sz="1600" b="1" baseline="0">
              <a:solidFill>
                <a:schemeClr val="accent3">
                  <a:lumMod val="50000"/>
                </a:schemeClr>
              </a:solidFill>
            </a:rPr>
            <a:t>Visual</a:t>
          </a:r>
          <a:r>
            <a:rPr lang="en-US" sz="1600" b="1">
              <a:solidFill>
                <a:schemeClr val="accent3">
                  <a:lumMod val="50000"/>
                </a:schemeClr>
              </a:solidFill>
            </a:rPr>
            <a:t> </a:t>
          </a:r>
          <a:r>
            <a:rPr lang="en-US" sz="1600" b="1" baseline="0">
              <a:solidFill>
                <a:schemeClr val="accent3">
                  <a:lumMod val="50000"/>
                </a:schemeClr>
              </a:solidFill>
            </a:rPr>
            <a:t>Move Teach and Programming System</a:t>
          </a:r>
        </a:p>
        <a:p>
          <a:pPr marL="285750" indent="-285750">
            <a:buFont typeface="Arial" panose="020B0604020202020204" pitchFamily="34" charset="0"/>
            <a:buChar char="•"/>
          </a:pPr>
          <a:r>
            <a:rPr lang="en-US" sz="1600" b="1">
              <a:solidFill>
                <a:schemeClr val="accent3">
                  <a:lumMod val="50000"/>
                </a:schemeClr>
              </a:solidFill>
            </a:rPr>
            <a:t>Verification of 1D and 2D marks in real time.</a:t>
          </a:r>
        </a:p>
        <a:p>
          <a:pPr marL="285750" indent="-285750">
            <a:buFont typeface="Arial" panose="020B0604020202020204" pitchFamily="34" charset="0"/>
            <a:buChar char="•"/>
          </a:pPr>
          <a:r>
            <a:rPr lang="en-US" sz="1600" b="1" baseline="0">
              <a:solidFill>
                <a:schemeClr val="accent3">
                  <a:lumMod val="50000"/>
                </a:schemeClr>
              </a:solidFill>
            </a:rPr>
            <a:t>Fume Extraction w Carbon filtration</a:t>
          </a:r>
        </a:p>
        <a:p>
          <a:pPr marL="285750" indent="-285750">
            <a:buFont typeface="Arial" panose="020B0604020202020204" pitchFamily="34" charset="0"/>
            <a:buChar char="•"/>
          </a:pPr>
          <a:r>
            <a:rPr lang="en-US" sz="1600" b="1">
              <a:solidFill>
                <a:schemeClr val="accent3">
                  <a:lumMod val="50000"/>
                </a:schemeClr>
              </a:solidFill>
            </a:rPr>
            <a:t>MES Integrtion</a:t>
          </a:r>
        </a:p>
        <a:p>
          <a:pPr marL="285750" indent="-285750">
            <a:buFont typeface="Arial" panose="020B0604020202020204" pitchFamily="34" charset="0"/>
            <a:buChar char="•"/>
          </a:pPr>
          <a:r>
            <a:rPr lang="en-US" sz="1600" b="1" baseline="0">
              <a:solidFill>
                <a:schemeClr val="accent3">
                  <a:lumMod val="50000"/>
                </a:schemeClr>
              </a:solidFill>
            </a:rPr>
            <a:t>SMEMA</a:t>
          </a:r>
        </a:p>
        <a:p>
          <a:pPr marL="285750" indent="-285750">
            <a:buFont typeface="Arial" panose="020B0604020202020204" pitchFamily="34" charset="0"/>
            <a:buChar char="•"/>
          </a:pPr>
          <a:r>
            <a:rPr lang="en-US" sz="1600" b="1">
              <a:solidFill>
                <a:schemeClr val="accent3">
                  <a:lumMod val="50000"/>
                </a:schemeClr>
              </a:solidFill>
            </a:rPr>
            <a:t>CE Certification</a:t>
          </a:r>
        </a:p>
        <a:p>
          <a:pPr marL="285750" indent="-285750">
            <a:buFont typeface="Arial" panose="020B0604020202020204" pitchFamily="34" charset="0"/>
            <a:buChar char="•"/>
          </a:pPr>
          <a:r>
            <a:rPr lang="en-US" sz="1600" b="1" baseline="0">
              <a:solidFill>
                <a:schemeClr val="accent3">
                  <a:lumMod val="50000"/>
                </a:schemeClr>
              </a:solidFill>
            </a:rPr>
            <a:t>USP</a:t>
          </a:r>
          <a:r>
            <a:rPr lang="en-US" sz="1600" b="1">
              <a:solidFill>
                <a:schemeClr val="accent3">
                  <a:lumMod val="50000"/>
                </a:schemeClr>
              </a:solidFill>
            </a:rPr>
            <a:t> to insure last PCB marking is completed</a:t>
          </a:r>
        </a:p>
        <a:p>
          <a:pPr marL="285750" indent="-285750">
            <a:buFont typeface="Arial" panose="020B0604020202020204" pitchFamily="34" charset="0"/>
            <a:buChar char="•"/>
          </a:pPr>
          <a:r>
            <a:rPr lang="en-US" sz="1600" b="1" baseline="0">
              <a:solidFill>
                <a:schemeClr val="accent3">
                  <a:lumMod val="50000"/>
                </a:schemeClr>
              </a:solidFill>
            </a:rPr>
            <a:t>1D, 2D, Alpha Numerics, QR Codes</a:t>
          </a:r>
          <a:r>
            <a:rPr lang="en-US" sz="1600" b="1">
              <a:solidFill>
                <a:schemeClr val="accent3">
                  <a:lumMod val="50000"/>
                </a:schemeClr>
              </a:solidFill>
            </a:rPr>
            <a:t> and Graphics</a:t>
          </a:r>
          <a:endParaRPr lang="en-US" sz="1600" b="1" baseline="0">
            <a:solidFill>
              <a:schemeClr val="accent3">
                <a:lumMod val="50000"/>
              </a:schemeClr>
            </a:solidFill>
          </a:endParaRPr>
        </a:p>
        <a:p>
          <a:pPr marL="285750" indent="-285750">
            <a:buFont typeface="Arial" panose="020B0604020202020204" pitchFamily="34" charset="0"/>
            <a:buChar char="•"/>
          </a:pPr>
          <a:endParaRPr lang="en-US" sz="1600" b="1" baseline="0">
            <a:solidFill>
              <a:schemeClr val="accent6">
                <a:lumMod val="75000"/>
              </a:schemeClr>
            </a:solidFill>
          </a:endParaRPr>
        </a:p>
        <a:p>
          <a:endParaRPr lang="en-US" sz="1200"/>
        </a:p>
      </xdr:txBody>
    </xdr:sp>
    <xdr:clientData/>
  </xdr:twoCellAnchor>
  <xdr:oneCellAnchor>
    <xdr:from>
      <xdr:col>11</xdr:col>
      <xdr:colOff>13854</xdr:colOff>
      <xdr:row>11</xdr:row>
      <xdr:rowOff>0</xdr:rowOff>
    </xdr:from>
    <xdr:ext cx="184731" cy="264560"/>
    <xdr:sp macro="" textlink="">
      <xdr:nvSpPr>
        <xdr:cNvPr id="37" name="TextBox 36">
          <a:extLst>
            <a:ext uri="{FF2B5EF4-FFF2-40B4-BE49-F238E27FC236}">
              <a16:creationId xmlns:a16="http://schemas.microsoft.com/office/drawing/2014/main" id="{9FB5862D-DF85-4832-AE5F-16D13E22409B}"/>
            </a:ext>
          </a:extLst>
        </xdr:cNvPr>
        <xdr:cNvSpPr txBox="1"/>
      </xdr:nvSpPr>
      <xdr:spPr>
        <a:xfrm>
          <a:off x="6887094"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38" name="TextBox 37">
          <a:extLst>
            <a:ext uri="{FF2B5EF4-FFF2-40B4-BE49-F238E27FC236}">
              <a16:creationId xmlns:a16="http://schemas.microsoft.com/office/drawing/2014/main" id="{5048DB9B-FA8A-4F0D-9E74-7FBCBC0B02CD}"/>
            </a:ext>
          </a:extLst>
        </xdr:cNvPr>
        <xdr:cNvSpPr txBox="1"/>
      </xdr:nvSpPr>
      <xdr:spPr>
        <a:xfrm>
          <a:off x="6887094" y="1981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39" name="TextBox 38">
          <a:extLst>
            <a:ext uri="{FF2B5EF4-FFF2-40B4-BE49-F238E27FC236}">
              <a16:creationId xmlns:a16="http://schemas.microsoft.com/office/drawing/2014/main" id="{D44F7004-E660-4C7A-A4A7-CDD8D092F372}"/>
            </a:ext>
          </a:extLst>
        </xdr:cNvPr>
        <xdr:cNvSpPr txBox="1"/>
      </xdr:nvSpPr>
      <xdr:spPr>
        <a:xfrm>
          <a:off x="6887094" y="2164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40" name="TextBox 39">
          <a:extLst>
            <a:ext uri="{FF2B5EF4-FFF2-40B4-BE49-F238E27FC236}">
              <a16:creationId xmlns:a16="http://schemas.microsoft.com/office/drawing/2014/main" id="{0B76867C-6571-442A-9E20-0956BDAECED3}"/>
            </a:ext>
          </a:extLst>
        </xdr:cNvPr>
        <xdr:cNvSpPr txBox="1"/>
      </xdr:nvSpPr>
      <xdr:spPr>
        <a:xfrm>
          <a:off x="6887094" y="2194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41" name="TextBox 40">
          <a:extLst>
            <a:ext uri="{FF2B5EF4-FFF2-40B4-BE49-F238E27FC236}">
              <a16:creationId xmlns:a16="http://schemas.microsoft.com/office/drawing/2014/main" id="{493FA44E-4F2D-40B4-B324-9544FA1A992F}"/>
            </a:ext>
          </a:extLst>
        </xdr:cNvPr>
        <xdr:cNvSpPr txBox="1"/>
      </xdr:nvSpPr>
      <xdr:spPr>
        <a:xfrm>
          <a:off x="6887094" y="234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42" name="TextBox 41">
          <a:extLst>
            <a:ext uri="{FF2B5EF4-FFF2-40B4-BE49-F238E27FC236}">
              <a16:creationId xmlns:a16="http://schemas.microsoft.com/office/drawing/2014/main" id="{3C613464-691A-4DDA-8026-123F20019532}"/>
            </a:ext>
          </a:extLst>
        </xdr:cNvPr>
        <xdr:cNvSpPr txBox="1"/>
      </xdr:nvSpPr>
      <xdr:spPr>
        <a:xfrm>
          <a:off x="6887094" y="2529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43" name="TextBox 42">
          <a:extLst>
            <a:ext uri="{FF2B5EF4-FFF2-40B4-BE49-F238E27FC236}">
              <a16:creationId xmlns:a16="http://schemas.microsoft.com/office/drawing/2014/main" id="{997DB86D-45E4-4968-A55F-5144A6CB1511}"/>
            </a:ext>
          </a:extLst>
        </xdr:cNvPr>
        <xdr:cNvSpPr txBox="1"/>
      </xdr:nvSpPr>
      <xdr:spPr>
        <a:xfrm>
          <a:off x="6887094" y="2712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4" name="TextBox 43">
          <a:extLst>
            <a:ext uri="{FF2B5EF4-FFF2-40B4-BE49-F238E27FC236}">
              <a16:creationId xmlns:a16="http://schemas.microsoft.com/office/drawing/2014/main" id="{0910B4D9-96F5-44DE-A974-D494B09B1F8F}"/>
            </a:ext>
          </a:extLst>
        </xdr:cNvPr>
        <xdr:cNvSpPr txBox="1"/>
      </xdr:nvSpPr>
      <xdr:spPr>
        <a:xfrm>
          <a:off x="6887094" y="20116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10</xdr:row>
      <xdr:rowOff>152400</xdr:rowOff>
    </xdr:from>
    <xdr:ext cx="184731" cy="264560"/>
    <xdr:sp macro="" textlink="">
      <xdr:nvSpPr>
        <xdr:cNvPr id="45" name="TextBox 44">
          <a:extLst>
            <a:ext uri="{FF2B5EF4-FFF2-40B4-BE49-F238E27FC236}">
              <a16:creationId xmlns:a16="http://schemas.microsoft.com/office/drawing/2014/main" id="{BBE0B6B3-0C62-4CE8-8743-40B6EE2DFC82}"/>
            </a:ext>
          </a:extLst>
        </xdr:cNvPr>
        <xdr:cNvSpPr txBox="1"/>
      </xdr:nvSpPr>
      <xdr:spPr>
        <a:xfrm>
          <a:off x="18103734" y="9951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46" name="TextBox 45">
          <a:extLst>
            <a:ext uri="{FF2B5EF4-FFF2-40B4-BE49-F238E27FC236}">
              <a16:creationId xmlns:a16="http://schemas.microsoft.com/office/drawing/2014/main" id="{12D6BFFB-7DFB-4C29-8B72-16F8A5DCDDB2}"/>
            </a:ext>
          </a:extLst>
        </xdr:cNvPr>
        <xdr:cNvSpPr txBox="1"/>
      </xdr:nvSpPr>
      <xdr:spPr>
        <a:xfrm>
          <a:off x="18103734" y="10088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47" name="TextBox 46">
          <a:extLst>
            <a:ext uri="{FF2B5EF4-FFF2-40B4-BE49-F238E27FC236}">
              <a16:creationId xmlns:a16="http://schemas.microsoft.com/office/drawing/2014/main" id="{7B2CE982-89F9-4833-B487-0A037E6F76D2}"/>
            </a:ext>
          </a:extLst>
        </xdr:cNvPr>
        <xdr:cNvSpPr txBox="1"/>
      </xdr:nvSpPr>
      <xdr:spPr>
        <a:xfrm>
          <a:off x="18103734" y="10241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48" name="TextBox 47">
          <a:extLst>
            <a:ext uri="{FF2B5EF4-FFF2-40B4-BE49-F238E27FC236}">
              <a16:creationId xmlns:a16="http://schemas.microsoft.com/office/drawing/2014/main" id="{338750E5-BD9E-4A83-B5A9-AF0587ECA86A}"/>
            </a:ext>
          </a:extLst>
        </xdr:cNvPr>
        <xdr:cNvSpPr txBox="1"/>
      </xdr:nvSpPr>
      <xdr:spPr>
        <a:xfrm>
          <a:off x="18103734" y="9951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 name="TextBox 48">
          <a:extLst>
            <a:ext uri="{FF2B5EF4-FFF2-40B4-BE49-F238E27FC236}">
              <a16:creationId xmlns:a16="http://schemas.microsoft.com/office/drawing/2014/main" id="{EA87B12F-4E4A-4992-B4CF-788574E7BAC1}"/>
            </a:ext>
          </a:extLst>
        </xdr:cNvPr>
        <xdr:cNvSpPr txBox="1"/>
      </xdr:nvSpPr>
      <xdr:spPr>
        <a:xfrm>
          <a:off x="18103734" y="100888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50" name="TextBox 49">
          <a:extLst>
            <a:ext uri="{FF2B5EF4-FFF2-40B4-BE49-F238E27FC236}">
              <a16:creationId xmlns:a16="http://schemas.microsoft.com/office/drawing/2014/main" id="{544B5B12-83AB-4506-871F-1D6E771AF664}"/>
            </a:ext>
          </a:extLst>
        </xdr:cNvPr>
        <xdr:cNvSpPr txBox="1"/>
      </xdr:nvSpPr>
      <xdr:spPr>
        <a:xfrm>
          <a:off x="18103734" y="102412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11</xdr:col>
      <xdr:colOff>13854</xdr:colOff>
      <xdr:row>8</xdr:row>
      <xdr:rowOff>152400</xdr:rowOff>
    </xdr:from>
    <xdr:ext cx="184731" cy="264560"/>
    <xdr:sp macro="" textlink="">
      <xdr:nvSpPr>
        <xdr:cNvPr id="3" name="TextBox 2">
          <a:extLst>
            <a:ext uri="{FF2B5EF4-FFF2-40B4-BE49-F238E27FC236}">
              <a16:creationId xmlns:a16="http://schemas.microsoft.com/office/drawing/2014/main" id="{50470C86-8EDF-4EC9-ABFA-8E507D3036A3}"/>
            </a:ext>
          </a:extLst>
        </xdr:cNvPr>
        <xdr:cNvSpPr txBox="1"/>
      </xdr:nvSpPr>
      <xdr:spPr>
        <a:xfrm>
          <a:off x="19014868" y="59272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4" name="TextBox 3">
          <a:extLst>
            <a:ext uri="{FF2B5EF4-FFF2-40B4-BE49-F238E27FC236}">
              <a16:creationId xmlns:a16="http://schemas.microsoft.com/office/drawing/2014/main" id="{1693B6FD-79BA-498F-83AB-5B679D5ADF00}"/>
            </a:ext>
          </a:extLst>
        </xdr:cNvPr>
        <xdr:cNvSpPr txBox="1"/>
      </xdr:nvSpPr>
      <xdr:spPr>
        <a:xfrm>
          <a:off x="19014868" y="12534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5" name="TextBox 4">
          <a:extLst>
            <a:ext uri="{FF2B5EF4-FFF2-40B4-BE49-F238E27FC236}">
              <a16:creationId xmlns:a16="http://schemas.microsoft.com/office/drawing/2014/main" id="{5E26961A-91B1-4941-A50F-AFEC2410FD08}"/>
            </a:ext>
          </a:extLst>
        </xdr:cNvPr>
        <xdr:cNvSpPr txBox="1"/>
      </xdr:nvSpPr>
      <xdr:spPr>
        <a:xfrm>
          <a:off x="19014868" y="128179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6" name="TextBox 5">
          <a:extLst>
            <a:ext uri="{FF2B5EF4-FFF2-40B4-BE49-F238E27FC236}">
              <a16:creationId xmlns:a16="http://schemas.microsoft.com/office/drawing/2014/main" id="{A9A8D644-554E-4E9E-8A5E-3A750CA96BB8}"/>
            </a:ext>
          </a:extLst>
        </xdr:cNvPr>
        <xdr:cNvSpPr txBox="1"/>
      </xdr:nvSpPr>
      <xdr:spPr>
        <a:xfrm>
          <a:off x="19014868" y="131009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7" name="TextBox 6">
          <a:extLst>
            <a:ext uri="{FF2B5EF4-FFF2-40B4-BE49-F238E27FC236}">
              <a16:creationId xmlns:a16="http://schemas.microsoft.com/office/drawing/2014/main" id="{5A80711C-3742-4F47-AC3D-9020DA57620C}"/>
            </a:ext>
          </a:extLst>
        </xdr:cNvPr>
        <xdr:cNvSpPr txBox="1"/>
      </xdr:nvSpPr>
      <xdr:spPr>
        <a:xfrm>
          <a:off x="19014868" y="132315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5</xdr:col>
      <xdr:colOff>208938</xdr:colOff>
      <xdr:row>11</xdr:row>
      <xdr:rowOff>112553</xdr:rowOff>
    </xdr:from>
    <xdr:to>
      <xdr:col>8</xdr:col>
      <xdr:colOff>354413</xdr:colOff>
      <xdr:row>11</xdr:row>
      <xdr:rowOff>3866803</xdr:rowOff>
    </xdr:to>
    <xdr:pic>
      <xdr:nvPicPr>
        <xdr:cNvPr id="8" name="Picture 7">
          <a:extLst>
            <a:ext uri="{FF2B5EF4-FFF2-40B4-BE49-F238E27FC236}">
              <a16:creationId xmlns:a16="http://schemas.microsoft.com/office/drawing/2014/main" id="{672EE441-44C7-48F5-B309-7993FCB2D3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33298" y="6452393"/>
          <a:ext cx="4565075" cy="3754250"/>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9</xdr:col>
      <xdr:colOff>609601</xdr:colOff>
      <xdr:row>11</xdr:row>
      <xdr:rowOff>541404</xdr:rowOff>
    </xdr:from>
    <xdr:to>
      <xdr:col>11</xdr:col>
      <xdr:colOff>1084019</xdr:colOff>
      <xdr:row>11</xdr:row>
      <xdr:rowOff>4459718</xdr:rowOff>
    </xdr:to>
    <xdr:pic>
      <xdr:nvPicPr>
        <xdr:cNvPr id="9" name="Picture 8">
          <a:extLst>
            <a:ext uri="{FF2B5EF4-FFF2-40B4-BE49-F238E27FC236}">
              <a16:creationId xmlns:a16="http://schemas.microsoft.com/office/drawing/2014/main" id="{9566BF21-6502-4001-86BD-8023D4CD0FFF}"/>
            </a:ext>
          </a:extLst>
        </xdr:cNvPr>
        <xdr:cNvPicPr>
          <a:picLocks noChangeAspect="1"/>
        </xdr:cNvPicPr>
      </xdr:nvPicPr>
      <xdr:blipFill>
        <a:blip xmlns:r="http://schemas.openxmlformats.org/officeDocument/2006/relationships" r:embed="rId2"/>
        <a:stretch>
          <a:fillRect/>
        </a:stretch>
      </xdr:blipFill>
      <xdr:spPr>
        <a:xfrm>
          <a:off x="17678401" y="6881244"/>
          <a:ext cx="3644338" cy="3918314"/>
        </a:xfrm>
        <a:prstGeom prst="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pic>
    <xdr:clientData/>
  </xdr:twoCellAnchor>
  <xdr:oneCellAnchor>
    <xdr:from>
      <xdr:col>11</xdr:col>
      <xdr:colOff>13854</xdr:colOff>
      <xdr:row>17</xdr:row>
      <xdr:rowOff>152400</xdr:rowOff>
    </xdr:from>
    <xdr:ext cx="184731" cy="264560"/>
    <xdr:sp macro="" textlink="">
      <xdr:nvSpPr>
        <xdr:cNvPr id="10" name="TextBox 9">
          <a:extLst>
            <a:ext uri="{FF2B5EF4-FFF2-40B4-BE49-F238E27FC236}">
              <a16:creationId xmlns:a16="http://schemas.microsoft.com/office/drawing/2014/main" id="{A9F7B334-E54C-42B7-AB90-434E98E0D74C}"/>
            </a:ext>
          </a:extLst>
        </xdr:cNvPr>
        <xdr:cNvSpPr txBox="1"/>
      </xdr:nvSpPr>
      <xdr:spPr>
        <a:xfrm>
          <a:off x="19014868" y="133839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11" name="TextBox 10">
          <a:extLst>
            <a:ext uri="{FF2B5EF4-FFF2-40B4-BE49-F238E27FC236}">
              <a16:creationId xmlns:a16="http://schemas.microsoft.com/office/drawing/2014/main" id="{25D23D25-BF71-44D2-9892-4F2206E2663B}"/>
            </a:ext>
          </a:extLst>
        </xdr:cNvPr>
        <xdr:cNvSpPr txBox="1"/>
      </xdr:nvSpPr>
      <xdr:spPr>
        <a:xfrm>
          <a:off x="19014868" y="136670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152400</xdr:rowOff>
    </xdr:from>
    <xdr:ext cx="184731" cy="264560"/>
    <xdr:sp macro="" textlink="">
      <xdr:nvSpPr>
        <xdr:cNvPr id="12" name="TextBox 11">
          <a:extLst>
            <a:ext uri="{FF2B5EF4-FFF2-40B4-BE49-F238E27FC236}">
              <a16:creationId xmlns:a16="http://schemas.microsoft.com/office/drawing/2014/main" id="{D641DE2F-13C2-453D-9626-7DB970146897}"/>
            </a:ext>
          </a:extLst>
        </xdr:cNvPr>
        <xdr:cNvSpPr txBox="1"/>
      </xdr:nvSpPr>
      <xdr:spPr>
        <a:xfrm>
          <a:off x="19014868" y="139500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3" name="TextBox 12">
          <a:extLst>
            <a:ext uri="{FF2B5EF4-FFF2-40B4-BE49-F238E27FC236}">
              <a16:creationId xmlns:a16="http://schemas.microsoft.com/office/drawing/2014/main" id="{2FA25126-9871-43D7-B8B2-FB9D5034953D}"/>
            </a:ext>
          </a:extLst>
        </xdr:cNvPr>
        <xdr:cNvSpPr txBox="1"/>
      </xdr:nvSpPr>
      <xdr:spPr>
        <a:xfrm>
          <a:off x="19014868" y="14233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4" name="TextBox 13">
          <a:extLst>
            <a:ext uri="{FF2B5EF4-FFF2-40B4-BE49-F238E27FC236}">
              <a16:creationId xmlns:a16="http://schemas.microsoft.com/office/drawing/2014/main" id="{DEB6882F-72A4-4398-892E-52C3A93B8DF5}"/>
            </a:ext>
          </a:extLst>
        </xdr:cNvPr>
        <xdr:cNvSpPr txBox="1"/>
      </xdr:nvSpPr>
      <xdr:spPr>
        <a:xfrm>
          <a:off x="19014868" y="14516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22</xdr:row>
      <xdr:rowOff>152400</xdr:rowOff>
    </xdr:from>
    <xdr:ext cx="184731" cy="264560"/>
    <xdr:sp macro="" textlink="">
      <xdr:nvSpPr>
        <xdr:cNvPr id="15" name="TextBox 14">
          <a:extLst>
            <a:ext uri="{FF2B5EF4-FFF2-40B4-BE49-F238E27FC236}">
              <a16:creationId xmlns:a16="http://schemas.microsoft.com/office/drawing/2014/main" id="{16FF8B56-03F0-4B81-8D06-DCE15B8058BF}"/>
            </a:ext>
          </a:extLst>
        </xdr:cNvPr>
        <xdr:cNvSpPr txBox="1"/>
      </xdr:nvSpPr>
      <xdr:spPr>
        <a:xfrm>
          <a:off x="19014868" y="14799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23</xdr:row>
      <xdr:rowOff>152400</xdr:rowOff>
    </xdr:from>
    <xdr:ext cx="184731" cy="264560"/>
    <xdr:sp macro="" textlink="">
      <xdr:nvSpPr>
        <xdr:cNvPr id="16" name="TextBox 15">
          <a:extLst>
            <a:ext uri="{FF2B5EF4-FFF2-40B4-BE49-F238E27FC236}">
              <a16:creationId xmlns:a16="http://schemas.microsoft.com/office/drawing/2014/main" id="{4EE1EA65-0F75-4CCF-A703-4973D6644165}"/>
            </a:ext>
          </a:extLst>
        </xdr:cNvPr>
        <xdr:cNvSpPr txBox="1"/>
      </xdr:nvSpPr>
      <xdr:spPr>
        <a:xfrm>
          <a:off x="19014868" y="150821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 name="TextBox 16">
          <a:extLst>
            <a:ext uri="{FF2B5EF4-FFF2-40B4-BE49-F238E27FC236}">
              <a16:creationId xmlns:a16="http://schemas.microsoft.com/office/drawing/2014/main" id="{372B8B8E-B330-414F-BD21-08B1180236A3}"/>
            </a:ext>
          </a:extLst>
        </xdr:cNvPr>
        <xdr:cNvSpPr txBox="1"/>
      </xdr:nvSpPr>
      <xdr:spPr>
        <a:xfrm>
          <a:off x="19014868" y="153651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9</xdr:row>
      <xdr:rowOff>0</xdr:rowOff>
    </xdr:from>
    <xdr:ext cx="184731" cy="264560"/>
    <xdr:sp macro="" textlink="">
      <xdr:nvSpPr>
        <xdr:cNvPr id="18" name="TextBox 17">
          <a:extLst>
            <a:ext uri="{FF2B5EF4-FFF2-40B4-BE49-F238E27FC236}">
              <a16:creationId xmlns:a16="http://schemas.microsoft.com/office/drawing/2014/main" id="{68A9B792-2845-4F18-8449-EC2B1F426BFE}"/>
            </a:ext>
          </a:extLst>
        </xdr:cNvPr>
        <xdr:cNvSpPr txBox="1"/>
      </xdr:nvSpPr>
      <xdr:spPr>
        <a:xfrm>
          <a:off x="19014868" y="643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25</xdr:row>
      <xdr:rowOff>152400</xdr:rowOff>
    </xdr:from>
    <xdr:ext cx="184731" cy="264560"/>
    <xdr:sp macro="" textlink="">
      <xdr:nvSpPr>
        <xdr:cNvPr id="19" name="TextBox 18">
          <a:extLst>
            <a:ext uri="{FF2B5EF4-FFF2-40B4-BE49-F238E27FC236}">
              <a16:creationId xmlns:a16="http://schemas.microsoft.com/office/drawing/2014/main" id="{0AEC27D2-2C45-4C74-8131-411DCB6BA190}"/>
            </a:ext>
          </a:extLst>
        </xdr:cNvPr>
        <xdr:cNvSpPr txBox="1"/>
      </xdr:nvSpPr>
      <xdr:spPr>
        <a:xfrm>
          <a:off x="17487899" y="168298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26</xdr:row>
      <xdr:rowOff>152400</xdr:rowOff>
    </xdr:from>
    <xdr:ext cx="184731" cy="264560"/>
    <xdr:sp macro="" textlink="">
      <xdr:nvSpPr>
        <xdr:cNvPr id="20" name="TextBox 19">
          <a:extLst>
            <a:ext uri="{FF2B5EF4-FFF2-40B4-BE49-F238E27FC236}">
              <a16:creationId xmlns:a16="http://schemas.microsoft.com/office/drawing/2014/main" id="{7CAD977D-711E-4BCF-8493-7A05B227A792}"/>
            </a:ext>
          </a:extLst>
        </xdr:cNvPr>
        <xdr:cNvSpPr txBox="1"/>
      </xdr:nvSpPr>
      <xdr:spPr>
        <a:xfrm>
          <a:off x="17487899" y="168298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27</xdr:row>
      <xdr:rowOff>152400</xdr:rowOff>
    </xdr:from>
    <xdr:ext cx="184731" cy="264560"/>
    <xdr:sp macro="" textlink="">
      <xdr:nvSpPr>
        <xdr:cNvPr id="21" name="TextBox 20">
          <a:extLst>
            <a:ext uri="{FF2B5EF4-FFF2-40B4-BE49-F238E27FC236}">
              <a16:creationId xmlns:a16="http://schemas.microsoft.com/office/drawing/2014/main" id="{F79C7E47-2896-4353-8070-3359E962DF6B}"/>
            </a:ext>
          </a:extLst>
        </xdr:cNvPr>
        <xdr:cNvSpPr txBox="1"/>
      </xdr:nvSpPr>
      <xdr:spPr>
        <a:xfrm>
          <a:off x="17487899" y="168298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9</xdr:col>
      <xdr:colOff>274751</xdr:colOff>
      <xdr:row>0</xdr:row>
      <xdr:rowOff>167640</xdr:rowOff>
    </xdr:from>
    <xdr:to>
      <xdr:col>11</xdr:col>
      <xdr:colOff>1277490</xdr:colOff>
      <xdr:row>3</xdr:row>
      <xdr:rowOff>45720</xdr:rowOff>
    </xdr:to>
    <xdr:pic>
      <xdr:nvPicPr>
        <xdr:cNvPr id="22" name="Picture 21">
          <a:extLst>
            <a:ext uri="{FF2B5EF4-FFF2-40B4-BE49-F238E27FC236}">
              <a16:creationId xmlns:a16="http://schemas.microsoft.com/office/drawing/2014/main" id="{C7865CC0-1114-4851-82AE-BAA18F5688B4}"/>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895751" y="167640"/>
          <a:ext cx="4172659" cy="16154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259511</xdr:colOff>
      <xdr:row>0</xdr:row>
      <xdr:rowOff>320040</xdr:rowOff>
    </xdr:from>
    <xdr:to>
      <xdr:col>11</xdr:col>
      <xdr:colOff>1262250</xdr:colOff>
      <xdr:row>2</xdr:row>
      <xdr:rowOff>518160</xdr:rowOff>
    </xdr:to>
    <xdr:pic>
      <xdr:nvPicPr>
        <xdr:cNvPr id="2" name="Picture 1">
          <a:extLst>
            <a:ext uri="{FF2B5EF4-FFF2-40B4-BE49-F238E27FC236}">
              <a16:creationId xmlns:a16="http://schemas.microsoft.com/office/drawing/2014/main" id="{A9F80E19-B622-4431-BA6E-DAFB085BF6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5179471" y="320040"/>
          <a:ext cx="4172659" cy="1356360"/>
        </a:xfrm>
        <a:prstGeom prst="rect">
          <a:avLst/>
        </a:prstGeom>
      </xdr:spPr>
    </xdr:pic>
    <xdr:clientData/>
  </xdr:twoCellAnchor>
  <xdr:oneCellAnchor>
    <xdr:from>
      <xdr:col>11</xdr:col>
      <xdr:colOff>13854</xdr:colOff>
      <xdr:row>6</xdr:row>
      <xdr:rowOff>0</xdr:rowOff>
    </xdr:from>
    <xdr:ext cx="184731" cy="264560"/>
    <xdr:sp macro="" textlink="">
      <xdr:nvSpPr>
        <xdr:cNvPr id="3" name="TextBox 2">
          <a:extLst>
            <a:ext uri="{FF2B5EF4-FFF2-40B4-BE49-F238E27FC236}">
              <a16:creationId xmlns:a16="http://schemas.microsoft.com/office/drawing/2014/main" id="{221C3825-A07B-4309-91C6-7BD7AE03EB24}"/>
            </a:ext>
          </a:extLst>
        </xdr:cNvPr>
        <xdr:cNvSpPr txBox="1"/>
      </xdr:nvSpPr>
      <xdr:spPr>
        <a:xfrm>
          <a:off x="17587479" y="356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 name="TextBox 3">
          <a:extLst>
            <a:ext uri="{FF2B5EF4-FFF2-40B4-BE49-F238E27FC236}">
              <a16:creationId xmlns:a16="http://schemas.microsoft.com/office/drawing/2014/main" id="{0A7FF7A7-92E9-4015-AE10-2B995E3D9B71}"/>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 name="TextBox 4">
          <a:extLst>
            <a:ext uri="{FF2B5EF4-FFF2-40B4-BE49-F238E27FC236}">
              <a16:creationId xmlns:a16="http://schemas.microsoft.com/office/drawing/2014/main" id="{3C979DCE-4572-4608-8A70-8D154ABC0433}"/>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6" name="TextBox 5">
          <a:extLst>
            <a:ext uri="{FF2B5EF4-FFF2-40B4-BE49-F238E27FC236}">
              <a16:creationId xmlns:a16="http://schemas.microsoft.com/office/drawing/2014/main" id="{232F5A68-8035-4C42-858E-95FDE60FFC78}"/>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7" name="TextBox 6">
          <a:extLst>
            <a:ext uri="{FF2B5EF4-FFF2-40B4-BE49-F238E27FC236}">
              <a16:creationId xmlns:a16="http://schemas.microsoft.com/office/drawing/2014/main" id="{628BE1EE-2CDB-4778-8FBA-D5D4687E0CAB}"/>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8" name="TextBox 7">
          <a:extLst>
            <a:ext uri="{FF2B5EF4-FFF2-40B4-BE49-F238E27FC236}">
              <a16:creationId xmlns:a16="http://schemas.microsoft.com/office/drawing/2014/main" id="{09E99B3E-E796-4C30-AE47-8B225F2FDB25}"/>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9" name="TextBox 8">
          <a:extLst>
            <a:ext uri="{FF2B5EF4-FFF2-40B4-BE49-F238E27FC236}">
              <a16:creationId xmlns:a16="http://schemas.microsoft.com/office/drawing/2014/main" id="{F706056D-A21F-48F9-81AB-7CB48DF58DCF}"/>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0" name="TextBox 9">
          <a:extLst>
            <a:ext uri="{FF2B5EF4-FFF2-40B4-BE49-F238E27FC236}">
              <a16:creationId xmlns:a16="http://schemas.microsoft.com/office/drawing/2014/main" id="{3EFB0C67-78CB-429D-AB95-BE21B3F68379}"/>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1" name="TextBox 10">
          <a:extLst>
            <a:ext uri="{FF2B5EF4-FFF2-40B4-BE49-F238E27FC236}">
              <a16:creationId xmlns:a16="http://schemas.microsoft.com/office/drawing/2014/main" id="{1ED91F01-999D-4E0B-ACAA-DFAAEF840AB7}"/>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2" name="TextBox 11">
          <a:extLst>
            <a:ext uri="{FF2B5EF4-FFF2-40B4-BE49-F238E27FC236}">
              <a16:creationId xmlns:a16="http://schemas.microsoft.com/office/drawing/2014/main" id="{0D0A897E-1F0D-430A-94A1-22D013947F88}"/>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3" name="TextBox 12">
          <a:extLst>
            <a:ext uri="{FF2B5EF4-FFF2-40B4-BE49-F238E27FC236}">
              <a16:creationId xmlns:a16="http://schemas.microsoft.com/office/drawing/2014/main" id="{B5F90CE6-33AE-498E-96B3-317A21849E5F}"/>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4" name="TextBox 13">
          <a:extLst>
            <a:ext uri="{FF2B5EF4-FFF2-40B4-BE49-F238E27FC236}">
              <a16:creationId xmlns:a16="http://schemas.microsoft.com/office/drawing/2014/main" id="{79ACD8FD-B71D-4DCE-9FC4-3548BEC7EDF0}"/>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5" name="TextBox 14">
          <a:extLst>
            <a:ext uri="{FF2B5EF4-FFF2-40B4-BE49-F238E27FC236}">
              <a16:creationId xmlns:a16="http://schemas.microsoft.com/office/drawing/2014/main" id="{E5161369-A2CD-41B7-B593-05DB352EBCA9}"/>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6</xdr:row>
      <xdr:rowOff>0</xdr:rowOff>
    </xdr:from>
    <xdr:ext cx="184731" cy="264560"/>
    <xdr:sp macro="" textlink="">
      <xdr:nvSpPr>
        <xdr:cNvPr id="16" name="TextBox 15">
          <a:extLst>
            <a:ext uri="{FF2B5EF4-FFF2-40B4-BE49-F238E27FC236}">
              <a16:creationId xmlns:a16="http://schemas.microsoft.com/office/drawing/2014/main" id="{2DF5D72E-C638-4AAA-899E-AF387CF28A95}"/>
            </a:ext>
          </a:extLst>
        </xdr:cNvPr>
        <xdr:cNvSpPr txBox="1"/>
      </xdr:nvSpPr>
      <xdr:spPr>
        <a:xfrm>
          <a:off x="17587479" y="3562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9</xdr:row>
      <xdr:rowOff>152400</xdr:rowOff>
    </xdr:from>
    <xdr:ext cx="184731" cy="264560"/>
    <xdr:sp macro="" textlink="">
      <xdr:nvSpPr>
        <xdr:cNvPr id="17" name="TextBox 16">
          <a:extLst>
            <a:ext uri="{FF2B5EF4-FFF2-40B4-BE49-F238E27FC236}">
              <a16:creationId xmlns:a16="http://schemas.microsoft.com/office/drawing/2014/main" id="{F1263805-D177-4DBA-AF10-BD5542790820}"/>
            </a:ext>
          </a:extLst>
        </xdr:cNvPr>
        <xdr:cNvSpPr txBox="1"/>
      </xdr:nvSpPr>
      <xdr:spPr>
        <a:xfrm>
          <a:off x="17587479"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8" name="TextBox 17">
          <a:extLst>
            <a:ext uri="{FF2B5EF4-FFF2-40B4-BE49-F238E27FC236}">
              <a16:creationId xmlns:a16="http://schemas.microsoft.com/office/drawing/2014/main" id="{0F29B7AE-F5AF-40F2-B5C1-30D53FB03202}"/>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19" name="TextBox 18">
          <a:extLst>
            <a:ext uri="{FF2B5EF4-FFF2-40B4-BE49-F238E27FC236}">
              <a16:creationId xmlns:a16="http://schemas.microsoft.com/office/drawing/2014/main" id="{877B5732-228F-4380-9CFC-4956F4BACC85}"/>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0" name="TextBox 19">
          <a:extLst>
            <a:ext uri="{FF2B5EF4-FFF2-40B4-BE49-F238E27FC236}">
              <a16:creationId xmlns:a16="http://schemas.microsoft.com/office/drawing/2014/main" id="{48B90C20-A2EB-4A2D-939B-71A34B8FE4A1}"/>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1" name="TextBox 20">
          <a:extLst>
            <a:ext uri="{FF2B5EF4-FFF2-40B4-BE49-F238E27FC236}">
              <a16:creationId xmlns:a16="http://schemas.microsoft.com/office/drawing/2014/main" id="{9CAAFB41-7989-4772-B550-87897300AA4F}"/>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2" name="TextBox 21">
          <a:extLst>
            <a:ext uri="{FF2B5EF4-FFF2-40B4-BE49-F238E27FC236}">
              <a16:creationId xmlns:a16="http://schemas.microsoft.com/office/drawing/2014/main" id="{C60D063E-EB19-4C23-8B83-FD26F61F6449}"/>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9</xdr:row>
      <xdr:rowOff>152400</xdr:rowOff>
    </xdr:from>
    <xdr:ext cx="184731" cy="264560"/>
    <xdr:sp macro="" textlink="">
      <xdr:nvSpPr>
        <xdr:cNvPr id="23" name="TextBox 22">
          <a:extLst>
            <a:ext uri="{FF2B5EF4-FFF2-40B4-BE49-F238E27FC236}">
              <a16:creationId xmlns:a16="http://schemas.microsoft.com/office/drawing/2014/main" id="{E7261A96-E9F4-49E2-82DA-E2154AA31531}"/>
            </a:ext>
          </a:extLst>
        </xdr:cNvPr>
        <xdr:cNvSpPr txBox="1"/>
      </xdr:nvSpPr>
      <xdr:spPr>
        <a:xfrm>
          <a:off x="17587479" y="9544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 name="TextBox 23">
          <a:extLst>
            <a:ext uri="{FF2B5EF4-FFF2-40B4-BE49-F238E27FC236}">
              <a16:creationId xmlns:a16="http://schemas.microsoft.com/office/drawing/2014/main" id="{2193A50F-D34E-4804-B42A-7C083940417C}"/>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 name="TextBox 24">
          <a:extLst>
            <a:ext uri="{FF2B5EF4-FFF2-40B4-BE49-F238E27FC236}">
              <a16:creationId xmlns:a16="http://schemas.microsoft.com/office/drawing/2014/main" id="{208FABA7-C1C0-426C-B246-A1B81CCAE3FF}"/>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 name="TextBox 25">
          <a:extLst>
            <a:ext uri="{FF2B5EF4-FFF2-40B4-BE49-F238E27FC236}">
              <a16:creationId xmlns:a16="http://schemas.microsoft.com/office/drawing/2014/main" id="{9D7A0938-2378-4834-B3FD-A7BC75000AB6}"/>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 name="TextBox 26">
          <a:extLst>
            <a:ext uri="{FF2B5EF4-FFF2-40B4-BE49-F238E27FC236}">
              <a16:creationId xmlns:a16="http://schemas.microsoft.com/office/drawing/2014/main" id="{6981F2CD-BDD5-4FE7-AEDF-373A8287FA59}"/>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 name="TextBox 27">
          <a:extLst>
            <a:ext uri="{FF2B5EF4-FFF2-40B4-BE49-F238E27FC236}">
              <a16:creationId xmlns:a16="http://schemas.microsoft.com/office/drawing/2014/main" id="{CCB33D11-760C-4F76-BFAD-895E87A24550}"/>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 name="TextBox 28">
          <a:extLst>
            <a:ext uri="{FF2B5EF4-FFF2-40B4-BE49-F238E27FC236}">
              <a16:creationId xmlns:a16="http://schemas.microsoft.com/office/drawing/2014/main" id="{DC0034AE-C32A-49D2-9D3C-C4ECA1414643}"/>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 name="TextBox 29">
          <a:extLst>
            <a:ext uri="{FF2B5EF4-FFF2-40B4-BE49-F238E27FC236}">
              <a16:creationId xmlns:a16="http://schemas.microsoft.com/office/drawing/2014/main" id="{FA843FD9-DDC3-4C45-9FF5-0E42DC90776B}"/>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 name="TextBox 30">
          <a:extLst>
            <a:ext uri="{FF2B5EF4-FFF2-40B4-BE49-F238E27FC236}">
              <a16:creationId xmlns:a16="http://schemas.microsoft.com/office/drawing/2014/main" id="{59FDFA69-1BB1-4876-BFD5-BF8E7FC1B07F}"/>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 name="TextBox 31">
          <a:extLst>
            <a:ext uri="{FF2B5EF4-FFF2-40B4-BE49-F238E27FC236}">
              <a16:creationId xmlns:a16="http://schemas.microsoft.com/office/drawing/2014/main" id="{498FC84E-C458-4CF2-9364-7C6CDDC625E6}"/>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 name="TextBox 32">
          <a:extLst>
            <a:ext uri="{FF2B5EF4-FFF2-40B4-BE49-F238E27FC236}">
              <a16:creationId xmlns:a16="http://schemas.microsoft.com/office/drawing/2014/main" id="{4DECC2EB-A720-4856-84A2-FB04C197113B}"/>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 name="TextBox 33">
          <a:extLst>
            <a:ext uri="{FF2B5EF4-FFF2-40B4-BE49-F238E27FC236}">
              <a16:creationId xmlns:a16="http://schemas.microsoft.com/office/drawing/2014/main" id="{7EDB3C80-25CD-4C9E-979E-D94ACFF75F8A}"/>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 name="TextBox 34">
          <a:extLst>
            <a:ext uri="{FF2B5EF4-FFF2-40B4-BE49-F238E27FC236}">
              <a16:creationId xmlns:a16="http://schemas.microsoft.com/office/drawing/2014/main" id="{769F6745-F149-484C-AC9B-0D972F8CC085}"/>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 name="TextBox 35">
          <a:extLst>
            <a:ext uri="{FF2B5EF4-FFF2-40B4-BE49-F238E27FC236}">
              <a16:creationId xmlns:a16="http://schemas.microsoft.com/office/drawing/2014/main" id="{20DD6ABC-DA95-42ED-A82F-A13D1444EF4D}"/>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 name="TextBox 36">
          <a:extLst>
            <a:ext uri="{FF2B5EF4-FFF2-40B4-BE49-F238E27FC236}">
              <a16:creationId xmlns:a16="http://schemas.microsoft.com/office/drawing/2014/main" id="{58C461DD-F40D-4602-B680-8739411C21B5}"/>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 name="TextBox 37">
          <a:extLst>
            <a:ext uri="{FF2B5EF4-FFF2-40B4-BE49-F238E27FC236}">
              <a16:creationId xmlns:a16="http://schemas.microsoft.com/office/drawing/2014/main" id="{0F2FF922-F9FA-4864-BF37-D05783ED0114}"/>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 name="TextBox 38">
          <a:extLst>
            <a:ext uri="{FF2B5EF4-FFF2-40B4-BE49-F238E27FC236}">
              <a16:creationId xmlns:a16="http://schemas.microsoft.com/office/drawing/2014/main" id="{EDF140E3-870F-4938-A372-6711AC87854E}"/>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 name="TextBox 39">
          <a:extLst>
            <a:ext uri="{FF2B5EF4-FFF2-40B4-BE49-F238E27FC236}">
              <a16:creationId xmlns:a16="http://schemas.microsoft.com/office/drawing/2014/main" id="{A4DF64B8-4896-4BC4-A12C-9113E9FE8803}"/>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1</xdr:col>
      <xdr:colOff>231321</xdr:colOff>
      <xdr:row>7</xdr:row>
      <xdr:rowOff>231323</xdr:rowOff>
    </xdr:from>
    <xdr:to>
      <xdr:col>4</xdr:col>
      <xdr:colOff>1074964</xdr:colOff>
      <xdr:row>7</xdr:row>
      <xdr:rowOff>4558393</xdr:rowOff>
    </xdr:to>
    <xdr:sp macro="" textlink="">
      <xdr:nvSpPr>
        <xdr:cNvPr id="42" name="TextBox 41">
          <a:extLst>
            <a:ext uri="{FF2B5EF4-FFF2-40B4-BE49-F238E27FC236}">
              <a16:creationId xmlns:a16="http://schemas.microsoft.com/office/drawing/2014/main" id="{3AD0C76D-56B7-41E9-82ED-7AA563AA0451}"/>
            </a:ext>
          </a:extLst>
        </xdr:cNvPr>
        <xdr:cNvSpPr txBox="1"/>
      </xdr:nvSpPr>
      <xdr:spPr>
        <a:xfrm>
          <a:off x="469446" y="4660448"/>
          <a:ext cx="8854168" cy="43270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2400">
              <a:solidFill>
                <a:schemeClr val="accent3">
                  <a:lumMod val="50000"/>
                </a:schemeClr>
              </a:solidFill>
            </a:rPr>
            <a:t>The Orion is a stand alone router, specially designed as a low cost solution for stress free depaneling of printed circuit boards. The Orion can accommodate larger PCBs on its single table configuration with maximum panel size of 500mm x 450mm  (19.5” x 17.5”). Itis designed to provide a user friendly machine with ease of use  as a central design constraint. The welded structure is exceptionally Stiff ensuring cutting accuracy and long machine life. The Machine is fitted with ESD safe Perspex windows, the sliding doors provide a fully enclosed safe and quiet machine.  The efficient, repeatable depanelling of PCBs insures  finished goods against costly stress failures and costly scrap.  The Orion</a:t>
          </a:r>
          <a:r>
            <a:rPr lang="en-US" sz="2400" baseline="0">
              <a:solidFill>
                <a:schemeClr val="accent3">
                  <a:lumMod val="50000"/>
                </a:schemeClr>
              </a:solidFill>
            </a:rPr>
            <a:t> is </a:t>
          </a:r>
          <a:r>
            <a:rPr lang="en-US" sz="2400">
              <a:solidFill>
                <a:schemeClr val="accent3">
                  <a:lumMod val="50000"/>
                </a:schemeClr>
              </a:solidFill>
            </a:rPr>
            <a:t>an ideal machine for low/medium volume manufacturers.</a:t>
          </a:r>
        </a:p>
        <a:p>
          <a:endParaRPr lang="en-US" sz="1100"/>
        </a:p>
      </xdr:txBody>
    </xdr:sp>
    <xdr:clientData/>
  </xdr:twoCellAnchor>
  <xdr:oneCellAnchor>
    <xdr:from>
      <xdr:col>11</xdr:col>
      <xdr:colOff>13854</xdr:colOff>
      <xdr:row>10</xdr:row>
      <xdr:rowOff>152400</xdr:rowOff>
    </xdr:from>
    <xdr:ext cx="184731" cy="264560"/>
    <xdr:sp macro="" textlink="">
      <xdr:nvSpPr>
        <xdr:cNvPr id="43" name="TextBox 42">
          <a:extLst>
            <a:ext uri="{FF2B5EF4-FFF2-40B4-BE49-F238E27FC236}">
              <a16:creationId xmlns:a16="http://schemas.microsoft.com/office/drawing/2014/main" id="{3988E3C6-1765-4686-8425-E096289B7DD5}"/>
            </a:ext>
          </a:extLst>
        </xdr:cNvPr>
        <xdr:cNvSpPr txBox="1"/>
      </xdr:nvSpPr>
      <xdr:spPr>
        <a:xfrm>
          <a:off x="17587479" y="9934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44" name="TextBox 43">
          <a:extLst>
            <a:ext uri="{FF2B5EF4-FFF2-40B4-BE49-F238E27FC236}">
              <a16:creationId xmlns:a16="http://schemas.microsoft.com/office/drawing/2014/main" id="{9E4B7724-A120-48CA-8CF5-8E0651970CC1}"/>
            </a:ext>
          </a:extLst>
        </xdr:cNvPr>
        <xdr:cNvSpPr txBox="1"/>
      </xdr:nvSpPr>
      <xdr:spPr>
        <a:xfrm>
          <a:off x="17587479" y="10106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45" name="TextBox 44">
          <a:extLst>
            <a:ext uri="{FF2B5EF4-FFF2-40B4-BE49-F238E27FC236}">
              <a16:creationId xmlns:a16="http://schemas.microsoft.com/office/drawing/2014/main" id="{E39E9A90-A113-465F-B9F6-9FB6FCB0C5FB}"/>
            </a:ext>
          </a:extLst>
        </xdr:cNvPr>
        <xdr:cNvSpPr txBox="1"/>
      </xdr:nvSpPr>
      <xdr:spPr>
        <a:xfrm>
          <a:off x="17587479" y="10258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6" name="TextBox 45">
          <a:extLst>
            <a:ext uri="{FF2B5EF4-FFF2-40B4-BE49-F238E27FC236}">
              <a16:creationId xmlns:a16="http://schemas.microsoft.com/office/drawing/2014/main" id="{49D15336-62D4-4157-8890-BE1998AAC9E8}"/>
            </a:ext>
          </a:extLst>
        </xdr:cNvPr>
        <xdr:cNvSpPr txBox="1"/>
      </xdr:nvSpPr>
      <xdr:spPr>
        <a:xfrm>
          <a:off x="17587479" y="10429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47" name="TextBox 46">
          <a:extLst>
            <a:ext uri="{FF2B5EF4-FFF2-40B4-BE49-F238E27FC236}">
              <a16:creationId xmlns:a16="http://schemas.microsoft.com/office/drawing/2014/main" id="{402E4D7B-3B8B-42B6-B838-0869C50F245F}"/>
            </a:ext>
          </a:extLst>
        </xdr:cNvPr>
        <xdr:cNvSpPr txBox="1"/>
      </xdr:nvSpPr>
      <xdr:spPr>
        <a:xfrm>
          <a:off x="17587479" y="10582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8" name="TextBox 47">
          <a:extLst>
            <a:ext uri="{FF2B5EF4-FFF2-40B4-BE49-F238E27FC236}">
              <a16:creationId xmlns:a16="http://schemas.microsoft.com/office/drawing/2014/main" id="{B9C33764-420B-4A89-9785-E43B24568B4B}"/>
            </a:ext>
          </a:extLst>
        </xdr:cNvPr>
        <xdr:cNvSpPr txBox="1"/>
      </xdr:nvSpPr>
      <xdr:spPr>
        <a:xfrm>
          <a:off x="17587479" y="106965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49" name="TextBox 48">
          <a:extLst>
            <a:ext uri="{FF2B5EF4-FFF2-40B4-BE49-F238E27FC236}">
              <a16:creationId xmlns:a16="http://schemas.microsoft.com/office/drawing/2014/main" id="{9F230203-1E9D-4809-9B81-3CB6858BBC92}"/>
            </a:ext>
          </a:extLst>
        </xdr:cNvPr>
        <xdr:cNvSpPr txBox="1"/>
      </xdr:nvSpPr>
      <xdr:spPr>
        <a:xfrm>
          <a:off x="17587479" y="10848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0" name="TextBox 49">
          <a:extLst>
            <a:ext uri="{FF2B5EF4-FFF2-40B4-BE49-F238E27FC236}">
              <a16:creationId xmlns:a16="http://schemas.microsoft.com/office/drawing/2014/main" id="{AA692B8D-D80F-46DF-B19C-D15307FCA834}"/>
            </a:ext>
          </a:extLst>
        </xdr:cNvPr>
        <xdr:cNvSpPr txBox="1"/>
      </xdr:nvSpPr>
      <xdr:spPr>
        <a:xfrm>
          <a:off x="17587479"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1" name="TextBox 50">
          <a:extLst>
            <a:ext uri="{FF2B5EF4-FFF2-40B4-BE49-F238E27FC236}">
              <a16:creationId xmlns:a16="http://schemas.microsoft.com/office/drawing/2014/main" id="{02D976FD-7C6D-4DBA-BFFA-0028F201EA86}"/>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2" name="TextBox 51">
          <a:extLst>
            <a:ext uri="{FF2B5EF4-FFF2-40B4-BE49-F238E27FC236}">
              <a16:creationId xmlns:a16="http://schemas.microsoft.com/office/drawing/2014/main" id="{491DE9EE-6C1B-49F8-B2C6-8FE9951851EB}"/>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3" name="TextBox 52">
          <a:extLst>
            <a:ext uri="{FF2B5EF4-FFF2-40B4-BE49-F238E27FC236}">
              <a16:creationId xmlns:a16="http://schemas.microsoft.com/office/drawing/2014/main" id="{703C4968-A69F-4108-9D94-A1BD0646DF3A}"/>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4" name="TextBox 53">
          <a:extLst>
            <a:ext uri="{FF2B5EF4-FFF2-40B4-BE49-F238E27FC236}">
              <a16:creationId xmlns:a16="http://schemas.microsoft.com/office/drawing/2014/main" id="{E72A67E3-B7E4-4E93-B205-65E864DE096E}"/>
            </a:ext>
          </a:extLst>
        </xdr:cNvPr>
        <xdr:cNvSpPr txBox="1"/>
      </xdr:nvSpPr>
      <xdr:spPr>
        <a:xfrm>
          <a:off x="17587479" y="11344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5" name="TextBox 54">
          <a:extLst>
            <a:ext uri="{FF2B5EF4-FFF2-40B4-BE49-F238E27FC236}">
              <a16:creationId xmlns:a16="http://schemas.microsoft.com/office/drawing/2014/main" id="{A549764C-AAC2-4D03-B124-0482A1F6AAAF}"/>
            </a:ext>
          </a:extLst>
        </xdr:cNvPr>
        <xdr:cNvSpPr txBox="1"/>
      </xdr:nvSpPr>
      <xdr:spPr>
        <a:xfrm>
          <a:off x="18682854" y="9993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56" name="TextBox 55">
          <a:extLst>
            <a:ext uri="{FF2B5EF4-FFF2-40B4-BE49-F238E27FC236}">
              <a16:creationId xmlns:a16="http://schemas.microsoft.com/office/drawing/2014/main" id="{3B2324CC-4751-41D5-889A-A9FD78C15565}"/>
            </a:ext>
          </a:extLst>
        </xdr:cNvPr>
        <xdr:cNvSpPr txBox="1"/>
      </xdr:nvSpPr>
      <xdr:spPr>
        <a:xfrm>
          <a:off x="18682854" y="101454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7" name="TextBox 56">
          <a:extLst>
            <a:ext uri="{FF2B5EF4-FFF2-40B4-BE49-F238E27FC236}">
              <a16:creationId xmlns:a16="http://schemas.microsoft.com/office/drawing/2014/main" id="{8BD1A84A-8D82-4E92-B039-196143C0EE2D}"/>
            </a:ext>
          </a:extLst>
        </xdr:cNvPr>
        <xdr:cNvSpPr txBox="1"/>
      </xdr:nvSpPr>
      <xdr:spPr>
        <a:xfrm>
          <a:off x="18682854" y="102543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58" name="TextBox 57">
          <a:extLst>
            <a:ext uri="{FF2B5EF4-FFF2-40B4-BE49-F238E27FC236}">
              <a16:creationId xmlns:a16="http://schemas.microsoft.com/office/drawing/2014/main" id="{5669B48A-E704-4B79-AF31-29DB3FB2DFEA}"/>
            </a:ext>
          </a:extLst>
        </xdr:cNvPr>
        <xdr:cNvSpPr txBox="1"/>
      </xdr:nvSpPr>
      <xdr:spPr>
        <a:xfrm>
          <a:off x="18682854" y="1040674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60" name="TextBox 59">
          <a:extLst>
            <a:ext uri="{FF2B5EF4-FFF2-40B4-BE49-F238E27FC236}">
              <a16:creationId xmlns:a16="http://schemas.microsoft.com/office/drawing/2014/main" id="{3F88BB7C-8143-4C32-934C-8014305477E4}"/>
            </a:ext>
          </a:extLst>
        </xdr:cNvPr>
        <xdr:cNvSpPr txBox="1"/>
      </xdr:nvSpPr>
      <xdr:spPr>
        <a:xfrm>
          <a:off x="19551534" y="922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1" name="TextBox 60">
          <a:extLst>
            <a:ext uri="{FF2B5EF4-FFF2-40B4-BE49-F238E27FC236}">
              <a16:creationId xmlns:a16="http://schemas.microsoft.com/office/drawing/2014/main" id="{BCA12D63-BD76-468C-90DF-51B58E4FC742}"/>
            </a:ext>
          </a:extLst>
        </xdr:cNvPr>
        <xdr:cNvSpPr txBox="1"/>
      </xdr:nvSpPr>
      <xdr:spPr>
        <a:xfrm>
          <a:off x="19551534" y="9403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62" name="TextBox 61">
          <a:extLst>
            <a:ext uri="{FF2B5EF4-FFF2-40B4-BE49-F238E27FC236}">
              <a16:creationId xmlns:a16="http://schemas.microsoft.com/office/drawing/2014/main" id="{BBBB1BEB-5D01-413A-BE52-8A05D9EE3113}"/>
            </a:ext>
          </a:extLst>
        </xdr:cNvPr>
        <xdr:cNvSpPr txBox="1"/>
      </xdr:nvSpPr>
      <xdr:spPr>
        <a:xfrm>
          <a:off x="19551534" y="9555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6</xdr:col>
      <xdr:colOff>701040</xdr:colOff>
      <xdr:row>7</xdr:row>
      <xdr:rowOff>60960</xdr:rowOff>
    </xdr:from>
    <xdr:to>
      <xdr:col>10</xdr:col>
      <xdr:colOff>1109434</xdr:colOff>
      <xdr:row>7</xdr:row>
      <xdr:rowOff>4584926</xdr:rowOff>
    </xdr:to>
    <xdr:pic>
      <xdr:nvPicPr>
        <xdr:cNvPr id="41" name="Picture 40">
          <a:extLst>
            <a:ext uri="{FF2B5EF4-FFF2-40B4-BE49-F238E27FC236}">
              <a16:creationId xmlns:a16="http://schemas.microsoft.com/office/drawing/2014/main" id="{D362E14C-A997-4DFC-AFA9-AC094357E095}"/>
            </a:ext>
          </a:extLst>
        </xdr:cNvPr>
        <xdr:cNvPicPr>
          <a:picLocks noChangeAspect="1"/>
        </xdr:cNvPicPr>
      </xdr:nvPicPr>
      <xdr:blipFill>
        <a:blip xmlns:r="http://schemas.openxmlformats.org/officeDocument/2006/relationships" r:embed="rId2"/>
        <a:stretch>
          <a:fillRect/>
        </a:stretch>
      </xdr:blipFill>
      <xdr:spPr>
        <a:xfrm>
          <a:off x="13106400" y="3429000"/>
          <a:ext cx="6031954" cy="45239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oneCellAnchor>
    <xdr:from>
      <xdr:col>11</xdr:col>
      <xdr:colOff>13854</xdr:colOff>
      <xdr:row>8</xdr:row>
      <xdr:rowOff>0</xdr:rowOff>
    </xdr:from>
    <xdr:ext cx="184731" cy="264560"/>
    <xdr:sp macro="" textlink="">
      <xdr:nvSpPr>
        <xdr:cNvPr id="3" name="TextBox 2">
          <a:extLst>
            <a:ext uri="{FF2B5EF4-FFF2-40B4-BE49-F238E27FC236}">
              <a16:creationId xmlns:a16="http://schemas.microsoft.com/office/drawing/2014/main" id="{973D6199-5A55-4B9D-B01F-C50225F80591}"/>
            </a:ext>
          </a:extLst>
        </xdr:cNvPr>
        <xdr:cNvSpPr txBox="1"/>
      </xdr:nvSpPr>
      <xdr:spPr>
        <a:xfrm>
          <a:off x="17587479"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 name="TextBox 3">
          <a:extLst>
            <a:ext uri="{FF2B5EF4-FFF2-40B4-BE49-F238E27FC236}">
              <a16:creationId xmlns:a16="http://schemas.microsoft.com/office/drawing/2014/main" id="{F3709CF0-B102-4C08-A783-35C21D88B730}"/>
            </a:ext>
          </a:extLst>
        </xdr:cNvPr>
        <xdr:cNvSpPr txBox="1"/>
      </xdr:nvSpPr>
      <xdr:spPr>
        <a:xfrm>
          <a:off x="17587479" y="10353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 name="TextBox 4">
          <a:extLst>
            <a:ext uri="{FF2B5EF4-FFF2-40B4-BE49-F238E27FC236}">
              <a16:creationId xmlns:a16="http://schemas.microsoft.com/office/drawing/2014/main" id="{01AEEA31-2D6B-438C-A8AE-F6C3056CEAC3}"/>
            </a:ext>
          </a:extLst>
        </xdr:cNvPr>
        <xdr:cNvSpPr txBox="1"/>
      </xdr:nvSpPr>
      <xdr:spPr>
        <a:xfrm>
          <a:off x="17587479" y="10487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 name="TextBox 5">
          <a:extLst>
            <a:ext uri="{FF2B5EF4-FFF2-40B4-BE49-F238E27FC236}">
              <a16:creationId xmlns:a16="http://schemas.microsoft.com/office/drawing/2014/main" id="{0D21512A-E906-43CA-8EA5-51BC48CAFAB2}"/>
            </a:ext>
          </a:extLst>
        </xdr:cNvPr>
        <xdr:cNvSpPr txBox="1"/>
      </xdr:nvSpPr>
      <xdr:spPr>
        <a:xfrm>
          <a:off x="17587479" y="10639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 name="TextBox 6">
          <a:extLst>
            <a:ext uri="{FF2B5EF4-FFF2-40B4-BE49-F238E27FC236}">
              <a16:creationId xmlns:a16="http://schemas.microsoft.com/office/drawing/2014/main" id="{2C2241F7-17CE-4CE3-9004-83B3FBFCFA8D}"/>
            </a:ext>
          </a:extLst>
        </xdr:cNvPr>
        <xdr:cNvSpPr txBox="1"/>
      </xdr:nvSpPr>
      <xdr:spPr>
        <a:xfrm>
          <a:off x="17587479"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 name="TextBox 7">
          <a:extLst>
            <a:ext uri="{FF2B5EF4-FFF2-40B4-BE49-F238E27FC236}">
              <a16:creationId xmlns:a16="http://schemas.microsoft.com/office/drawing/2014/main" id="{8335AEF6-EEC8-42FB-A2B2-8D59633998FD}"/>
            </a:ext>
          </a:extLst>
        </xdr:cNvPr>
        <xdr:cNvSpPr txBox="1"/>
      </xdr:nvSpPr>
      <xdr:spPr>
        <a:xfrm>
          <a:off x="17587479"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 name="TextBox 8">
          <a:extLst>
            <a:ext uri="{FF2B5EF4-FFF2-40B4-BE49-F238E27FC236}">
              <a16:creationId xmlns:a16="http://schemas.microsoft.com/office/drawing/2014/main" id="{B93C1DAB-5020-497E-9B22-E9C2B9FBBACA}"/>
            </a:ext>
          </a:extLst>
        </xdr:cNvPr>
        <xdr:cNvSpPr txBox="1"/>
      </xdr:nvSpPr>
      <xdr:spPr>
        <a:xfrm>
          <a:off x="17587479" y="107727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 name="TextBox 9">
          <a:extLst>
            <a:ext uri="{FF2B5EF4-FFF2-40B4-BE49-F238E27FC236}">
              <a16:creationId xmlns:a16="http://schemas.microsoft.com/office/drawing/2014/main" id="{C5F71083-AC85-4D75-9962-1E95AE2C4DCD}"/>
            </a:ext>
          </a:extLst>
        </xdr:cNvPr>
        <xdr:cNvSpPr txBox="1"/>
      </xdr:nvSpPr>
      <xdr:spPr>
        <a:xfrm>
          <a:off x="17587479" y="10925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 name="TextBox 10">
          <a:extLst>
            <a:ext uri="{FF2B5EF4-FFF2-40B4-BE49-F238E27FC236}">
              <a16:creationId xmlns:a16="http://schemas.microsoft.com/office/drawing/2014/main" id="{DF09ED05-2CE6-4EF3-B49B-EFB1D6AB0325}"/>
            </a:ext>
          </a:extLst>
        </xdr:cNvPr>
        <xdr:cNvSpPr txBox="1"/>
      </xdr:nvSpPr>
      <xdr:spPr>
        <a:xfrm>
          <a:off x="17587479" y="11210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 name="TextBox 11">
          <a:extLst>
            <a:ext uri="{FF2B5EF4-FFF2-40B4-BE49-F238E27FC236}">
              <a16:creationId xmlns:a16="http://schemas.microsoft.com/office/drawing/2014/main" id="{9E533CE7-2527-491A-A958-E2FEDC9A6B9B}"/>
            </a:ext>
          </a:extLst>
        </xdr:cNvPr>
        <xdr:cNvSpPr txBox="1"/>
      </xdr:nvSpPr>
      <xdr:spPr>
        <a:xfrm>
          <a:off x="17587479" y="11496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 name="TextBox 12">
          <a:extLst>
            <a:ext uri="{FF2B5EF4-FFF2-40B4-BE49-F238E27FC236}">
              <a16:creationId xmlns:a16="http://schemas.microsoft.com/office/drawing/2014/main" id="{A8CED33A-8297-43C1-91C2-43A595F14813}"/>
            </a:ext>
          </a:extLst>
        </xdr:cNvPr>
        <xdr:cNvSpPr txBox="1"/>
      </xdr:nvSpPr>
      <xdr:spPr>
        <a:xfrm>
          <a:off x="17587479"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 name="TextBox 13">
          <a:extLst>
            <a:ext uri="{FF2B5EF4-FFF2-40B4-BE49-F238E27FC236}">
              <a16:creationId xmlns:a16="http://schemas.microsoft.com/office/drawing/2014/main" id="{75D6A451-895D-4577-AECF-35D400BAEE62}"/>
            </a:ext>
          </a:extLst>
        </xdr:cNvPr>
        <xdr:cNvSpPr txBox="1"/>
      </xdr:nvSpPr>
      <xdr:spPr>
        <a:xfrm>
          <a:off x="17587479"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 name="TextBox 14">
          <a:extLst>
            <a:ext uri="{FF2B5EF4-FFF2-40B4-BE49-F238E27FC236}">
              <a16:creationId xmlns:a16="http://schemas.microsoft.com/office/drawing/2014/main" id="{A52EA8ED-DEC9-459A-ACB0-4ECFC1EBBCA8}"/>
            </a:ext>
          </a:extLst>
        </xdr:cNvPr>
        <xdr:cNvSpPr txBox="1"/>
      </xdr:nvSpPr>
      <xdr:spPr>
        <a:xfrm>
          <a:off x="17587479" y="1163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8</xdr:row>
      <xdr:rowOff>0</xdr:rowOff>
    </xdr:from>
    <xdr:ext cx="184731" cy="264560"/>
    <xdr:sp macro="" textlink="">
      <xdr:nvSpPr>
        <xdr:cNvPr id="16" name="TextBox 15">
          <a:extLst>
            <a:ext uri="{FF2B5EF4-FFF2-40B4-BE49-F238E27FC236}">
              <a16:creationId xmlns:a16="http://schemas.microsoft.com/office/drawing/2014/main" id="{A3C3B74B-E5E1-4F58-BF0E-8F0FEF58966F}"/>
            </a:ext>
          </a:extLst>
        </xdr:cNvPr>
        <xdr:cNvSpPr txBox="1"/>
      </xdr:nvSpPr>
      <xdr:spPr>
        <a:xfrm>
          <a:off x="17587479"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256706</xdr:colOff>
      <xdr:row>10</xdr:row>
      <xdr:rowOff>606828</xdr:rowOff>
    </xdr:from>
    <xdr:ext cx="9893134" cy="3629891"/>
    <xdr:sp macro="" textlink="">
      <xdr:nvSpPr>
        <xdr:cNvPr id="17" name="TextBox 16">
          <a:extLst>
            <a:ext uri="{FF2B5EF4-FFF2-40B4-BE49-F238E27FC236}">
              <a16:creationId xmlns:a16="http://schemas.microsoft.com/office/drawing/2014/main" id="{E037F9AA-FDF9-4410-B378-30DD2D4864D9}"/>
            </a:ext>
          </a:extLst>
        </xdr:cNvPr>
        <xdr:cNvSpPr txBox="1"/>
      </xdr:nvSpPr>
      <xdr:spPr>
        <a:xfrm>
          <a:off x="500546" y="5575068"/>
          <a:ext cx="9893134" cy="3629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400" b="0">
              <a:solidFill>
                <a:schemeClr val="accent3">
                  <a:lumMod val="50000"/>
                </a:schemeClr>
              </a:solidFill>
            </a:rPr>
            <a:t>The Getech GAR is an In-Line top router designed for high speed, high volume applications. The</a:t>
          </a:r>
          <a:r>
            <a:rPr lang="en-US" sz="2400" b="0" baseline="0">
              <a:solidFill>
                <a:schemeClr val="accent3">
                  <a:lumMod val="50000"/>
                </a:schemeClr>
              </a:solidFill>
            </a:rPr>
            <a:t> machine operates two tables in unison. When one table is in the active cutting location the second is in the Load/Unload position.  With inline PCB feed and a Flat Belt offload for teh cut PCBs. Scrap materil is dumped inside and conveyed to the back of the machine. Optionally the flat belt can be replaced with a Bridge axis that ties the machine to down stream opertions. </a:t>
          </a:r>
          <a:endParaRPr lang="en-US" sz="2400" b="0">
            <a:solidFill>
              <a:schemeClr val="accent3">
                <a:lumMod val="50000"/>
              </a:schemeClr>
            </a:solidFill>
          </a:endParaRPr>
        </a:p>
      </xdr:txBody>
    </xdr:sp>
    <xdr:clientData/>
  </xdr:oneCellAnchor>
  <xdr:twoCellAnchor editAs="oneCell">
    <xdr:from>
      <xdr:col>7</xdr:col>
      <xdr:colOff>502920</xdr:colOff>
      <xdr:row>10</xdr:row>
      <xdr:rowOff>103959</xdr:rowOff>
    </xdr:from>
    <xdr:to>
      <xdr:col>10</xdr:col>
      <xdr:colOff>139870</xdr:colOff>
      <xdr:row>10</xdr:row>
      <xdr:rowOff>3888901</xdr:rowOff>
    </xdr:to>
    <xdr:pic>
      <xdr:nvPicPr>
        <xdr:cNvPr id="18" name="Picture 17">
          <a:extLst>
            <a:ext uri="{FF2B5EF4-FFF2-40B4-BE49-F238E27FC236}">
              <a16:creationId xmlns:a16="http://schemas.microsoft.com/office/drawing/2014/main" id="{548ED8E5-D2E2-437F-B468-81C2582F49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84680" y="5072199"/>
          <a:ext cx="3584110" cy="3784942"/>
        </a:xfrm>
        <a:prstGeom prst="rect">
          <a:avLst/>
        </a:prstGeom>
        <a:ln>
          <a:noFill/>
        </a:ln>
        <a:effectLst>
          <a:outerShdw blurRad="292100" dist="139700" dir="2700000" algn="tl" rotWithShape="0">
            <a:srgbClr val="333333">
              <a:alpha val="65000"/>
            </a:srgbClr>
          </a:outerShdw>
        </a:effectLst>
      </xdr:spPr>
    </xdr:pic>
    <xdr:clientData/>
  </xdr:twoCellAnchor>
  <xdr:oneCellAnchor>
    <xdr:from>
      <xdr:col>11</xdr:col>
      <xdr:colOff>13854</xdr:colOff>
      <xdr:row>12</xdr:row>
      <xdr:rowOff>0</xdr:rowOff>
    </xdr:from>
    <xdr:ext cx="184731" cy="264560"/>
    <xdr:sp macro="" textlink="">
      <xdr:nvSpPr>
        <xdr:cNvPr id="19" name="TextBox 18">
          <a:extLst>
            <a:ext uri="{FF2B5EF4-FFF2-40B4-BE49-F238E27FC236}">
              <a16:creationId xmlns:a16="http://schemas.microsoft.com/office/drawing/2014/main" id="{D06479F1-B86A-400D-993F-364369CB45CF}"/>
            </a:ext>
          </a:extLst>
        </xdr:cNvPr>
        <xdr:cNvSpPr txBox="1"/>
      </xdr:nvSpPr>
      <xdr:spPr>
        <a:xfrm>
          <a:off x="17587479"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 name="TextBox 19">
          <a:extLst>
            <a:ext uri="{FF2B5EF4-FFF2-40B4-BE49-F238E27FC236}">
              <a16:creationId xmlns:a16="http://schemas.microsoft.com/office/drawing/2014/main" id="{148CC79A-D38C-4077-9750-35755748EE80}"/>
            </a:ext>
          </a:extLst>
        </xdr:cNvPr>
        <xdr:cNvSpPr txBox="1"/>
      </xdr:nvSpPr>
      <xdr:spPr>
        <a:xfrm>
          <a:off x="17587479"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 name="TextBox 20">
          <a:extLst>
            <a:ext uri="{FF2B5EF4-FFF2-40B4-BE49-F238E27FC236}">
              <a16:creationId xmlns:a16="http://schemas.microsoft.com/office/drawing/2014/main" id="{151F58FC-4C98-47AC-9C41-61E0064EC0D3}"/>
            </a:ext>
          </a:extLst>
        </xdr:cNvPr>
        <xdr:cNvSpPr txBox="1"/>
      </xdr:nvSpPr>
      <xdr:spPr>
        <a:xfrm>
          <a:off x="17587479"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2" name="TextBox 21">
          <a:extLst>
            <a:ext uri="{FF2B5EF4-FFF2-40B4-BE49-F238E27FC236}">
              <a16:creationId xmlns:a16="http://schemas.microsoft.com/office/drawing/2014/main" id="{21FD1A3C-2870-464E-AB15-805568E82414}"/>
            </a:ext>
          </a:extLst>
        </xdr:cNvPr>
        <xdr:cNvSpPr txBox="1"/>
      </xdr:nvSpPr>
      <xdr:spPr>
        <a:xfrm>
          <a:off x="17587479"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3" name="TextBox 22">
          <a:extLst>
            <a:ext uri="{FF2B5EF4-FFF2-40B4-BE49-F238E27FC236}">
              <a16:creationId xmlns:a16="http://schemas.microsoft.com/office/drawing/2014/main" id="{CA9E7485-6956-499E-9243-AEF559C60E90}"/>
            </a:ext>
          </a:extLst>
        </xdr:cNvPr>
        <xdr:cNvSpPr txBox="1"/>
      </xdr:nvSpPr>
      <xdr:spPr>
        <a:xfrm>
          <a:off x="17587479" y="8924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4" name="TextBox 23">
          <a:extLst>
            <a:ext uri="{FF2B5EF4-FFF2-40B4-BE49-F238E27FC236}">
              <a16:creationId xmlns:a16="http://schemas.microsoft.com/office/drawing/2014/main" id="{B73BCA53-91AC-47A5-8AF7-83F6ADFC05E9}"/>
            </a:ext>
          </a:extLst>
        </xdr:cNvPr>
        <xdr:cNvSpPr txBox="1"/>
      </xdr:nvSpPr>
      <xdr:spPr>
        <a:xfrm>
          <a:off x="17587479"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25" name="TextBox 24">
          <a:extLst>
            <a:ext uri="{FF2B5EF4-FFF2-40B4-BE49-F238E27FC236}">
              <a16:creationId xmlns:a16="http://schemas.microsoft.com/office/drawing/2014/main" id="{8082FA10-54CD-4202-A660-98D1AB07A2C4}"/>
            </a:ext>
          </a:extLst>
        </xdr:cNvPr>
        <xdr:cNvSpPr txBox="1"/>
      </xdr:nvSpPr>
      <xdr:spPr>
        <a:xfrm>
          <a:off x="17587479" y="853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6" name="TextBox 25">
          <a:extLst>
            <a:ext uri="{FF2B5EF4-FFF2-40B4-BE49-F238E27FC236}">
              <a16:creationId xmlns:a16="http://schemas.microsoft.com/office/drawing/2014/main" id="{CF41730B-2A9A-444F-A716-B70549D94E3F}"/>
            </a:ext>
          </a:extLst>
        </xdr:cNvPr>
        <xdr:cNvSpPr txBox="1"/>
      </xdr:nvSpPr>
      <xdr:spPr>
        <a:xfrm>
          <a:off x="17587479" y="8772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7" name="TextBox 26">
          <a:extLst>
            <a:ext uri="{FF2B5EF4-FFF2-40B4-BE49-F238E27FC236}">
              <a16:creationId xmlns:a16="http://schemas.microsoft.com/office/drawing/2014/main" id="{0C09D037-5882-40EE-9522-92B7AF7CFFB5}"/>
            </a:ext>
          </a:extLst>
        </xdr:cNvPr>
        <xdr:cNvSpPr txBox="1"/>
      </xdr:nvSpPr>
      <xdr:spPr>
        <a:xfrm>
          <a:off x="17587479"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8" name="TextBox 27">
          <a:extLst>
            <a:ext uri="{FF2B5EF4-FFF2-40B4-BE49-F238E27FC236}">
              <a16:creationId xmlns:a16="http://schemas.microsoft.com/office/drawing/2014/main" id="{F6AB1444-C4B0-49CB-9AA1-51244E25D6CB}"/>
            </a:ext>
          </a:extLst>
        </xdr:cNvPr>
        <xdr:cNvSpPr txBox="1"/>
      </xdr:nvSpPr>
      <xdr:spPr>
        <a:xfrm>
          <a:off x="17587479"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9" name="TextBox 28">
          <a:extLst>
            <a:ext uri="{FF2B5EF4-FFF2-40B4-BE49-F238E27FC236}">
              <a16:creationId xmlns:a16="http://schemas.microsoft.com/office/drawing/2014/main" id="{3F11B8D0-C4B5-4CFF-99E9-4D660C4CBE13}"/>
            </a:ext>
          </a:extLst>
        </xdr:cNvPr>
        <xdr:cNvSpPr txBox="1"/>
      </xdr:nvSpPr>
      <xdr:spPr>
        <a:xfrm>
          <a:off x="17587479" y="949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0" name="TextBox 29">
          <a:extLst>
            <a:ext uri="{FF2B5EF4-FFF2-40B4-BE49-F238E27FC236}">
              <a16:creationId xmlns:a16="http://schemas.microsoft.com/office/drawing/2014/main" id="{7FFA8B79-E658-4D04-B20E-70292D723A23}"/>
            </a:ext>
          </a:extLst>
        </xdr:cNvPr>
        <xdr:cNvSpPr txBox="1"/>
      </xdr:nvSpPr>
      <xdr:spPr>
        <a:xfrm>
          <a:off x="17587479" y="9782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1" name="TextBox 30">
          <a:extLst>
            <a:ext uri="{FF2B5EF4-FFF2-40B4-BE49-F238E27FC236}">
              <a16:creationId xmlns:a16="http://schemas.microsoft.com/office/drawing/2014/main" id="{20CBF2AD-9B1C-4118-9FAA-A224BBBEED4F}"/>
            </a:ext>
          </a:extLst>
        </xdr:cNvPr>
        <xdr:cNvSpPr txBox="1"/>
      </xdr:nvSpPr>
      <xdr:spPr>
        <a:xfrm>
          <a:off x="17587479" y="1006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2" name="TextBox 31">
          <a:extLst>
            <a:ext uri="{FF2B5EF4-FFF2-40B4-BE49-F238E27FC236}">
              <a16:creationId xmlns:a16="http://schemas.microsoft.com/office/drawing/2014/main" id="{8BC40425-5D9F-4F83-8D9C-734A92CC7305}"/>
            </a:ext>
          </a:extLst>
        </xdr:cNvPr>
        <xdr:cNvSpPr txBox="1"/>
      </xdr:nvSpPr>
      <xdr:spPr>
        <a:xfrm>
          <a:off x="17587479" y="10201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3" name="TextBox 32">
          <a:extLst>
            <a:ext uri="{FF2B5EF4-FFF2-40B4-BE49-F238E27FC236}">
              <a16:creationId xmlns:a16="http://schemas.microsoft.com/office/drawing/2014/main" id="{ABF22E34-5795-48A3-B633-9C0865817E13}"/>
            </a:ext>
          </a:extLst>
        </xdr:cNvPr>
        <xdr:cNvSpPr txBox="1"/>
      </xdr:nvSpPr>
      <xdr:spPr>
        <a:xfrm>
          <a:off x="17587479" y="9210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4" name="TextBox 33">
          <a:extLst>
            <a:ext uri="{FF2B5EF4-FFF2-40B4-BE49-F238E27FC236}">
              <a16:creationId xmlns:a16="http://schemas.microsoft.com/office/drawing/2014/main" id="{339F1978-363A-49DF-9EBD-1EDB1B732900}"/>
            </a:ext>
          </a:extLst>
        </xdr:cNvPr>
        <xdr:cNvSpPr txBox="1"/>
      </xdr:nvSpPr>
      <xdr:spPr>
        <a:xfrm>
          <a:off x="17587479" y="9344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5" name="TextBox 34">
          <a:extLst>
            <a:ext uri="{FF2B5EF4-FFF2-40B4-BE49-F238E27FC236}">
              <a16:creationId xmlns:a16="http://schemas.microsoft.com/office/drawing/2014/main" id="{D087FFD7-DE6A-4592-A0D7-5F1F3F4207BB}"/>
            </a:ext>
          </a:extLst>
        </xdr:cNvPr>
        <xdr:cNvSpPr txBox="1"/>
      </xdr:nvSpPr>
      <xdr:spPr>
        <a:xfrm>
          <a:off x="17591809" y="2264871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6" name="TextBox 35">
          <a:extLst>
            <a:ext uri="{FF2B5EF4-FFF2-40B4-BE49-F238E27FC236}">
              <a16:creationId xmlns:a16="http://schemas.microsoft.com/office/drawing/2014/main" id="{EEDDCC6C-2A4A-4BB0-884A-D5F642BF5E01}"/>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7" name="TextBox 36">
          <a:extLst>
            <a:ext uri="{FF2B5EF4-FFF2-40B4-BE49-F238E27FC236}">
              <a16:creationId xmlns:a16="http://schemas.microsoft.com/office/drawing/2014/main" id="{0CECD4A4-204B-44AB-96FF-CB619F28082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8" name="TextBox 37">
          <a:extLst>
            <a:ext uri="{FF2B5EF4-FFF2-40B4-BE49-F238E27FC236}">
              <a16:creationId xmlns:a16="http://schemas.microsoft.com/office/drawing/2014/main" id="{C8BD2691-FD37-4DDB-8C5C-F663A26F95AB}"/>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39" name="TextBox 38">
          <a:extLst>
            <a:ext uri="{FF2B5EF4-FFF2-40B4-BE49-F238E27FC236}">
              <a16:creationId xmlns:a16="http://schemas.microsoft.com/office/drawing/2014/main" id="{A497A784-CCB8-4A44-8929-AF58E58D3A9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0" name="TextBox 39">
          <a:extLst>
            <a:ext uri="{FF2B5EF4-FFF2-40B4-BE49-F238E27FC236}">
              <a16:creationId xmlns:a16="http://schemas.microsoft.com/office/drawing/2014/main" id="{E50905A5-983C-49FF-8E79-13727F79E15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1" name="TextBox 40">
          <a:extLst>
            <a:ext uri="{FF2B5EF4-FFF2-40B4-BE49-F238E27FC236}">
              <a16:creationId xmlns:a16="http://schemas.microsoft.com/office/drawing/2014/main" id="{8EA29E06-2008-4DE5-B0E0-0373413BAB34}"/>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2" name="TextBox 41">
          <a:extLst>
            <a:ext uri="{FF2B5EF4-FFF2-40B4-BE49-F238E27FC236}">
              <a16:creationId xmlns:a16="http://schemas.microsoft.com/office/drawing/2014/main" id="{21F594CD-B380-408F-BB7C-E752B0968E9D}"/>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3" name="TextBox 42">
          <a:extLst>
            <a:ext uri="{FF2B5EF4-FFF2-40B4-BE49-F238E27FC236}">
              <a16:creationId xmlns:a16="http://schemas.microsoft.com/office/drawing/2014/main" id="{6DDFE091-446B-40E3-87AA-FC5488E31CFE}"/>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4" name="TextBox 43">
          <a:extLst>
            <a:ext uri="{FF2B5EF4-FFF2-40B4-BE49-F238E27FC236}">
              <a16:creationId xmlns:a16="http://schemas.microsoft.com/office/drawing/2014/main" id="{0FE5F2E3-0B79-43F5-BD4E-E73E92B7348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5" name="TextBox 44">
          <a:extLst>
            <a:ext uri="{FF2B5EF4-FFF2-40B4-BE49-F238E27FC236}">
              <a16:creationId xmlns:a16="http://schemas.microsoft.com/office/drawing/2014/main" id="{F5BD0289-F8D6-4368-883B-3CC719734687}"/>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6" name="TextBox 45">
          <a:extLst>
            <a:ext uri="{FF2B5EF4-FFF2-40B4-BE49-F238E27FC236}">
              <a16:creationId xmlns:a16="http://schemas.microsoft.com/office/drawing/2014/main" id="{A64635B1-1362-41C3-B665-FA614A7E447C}"/>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7" name="TextBox 46">
          <a:extLst>
            <a:ext uri="{FF2B5EF4-FFF2-40B4-BE49-F238E27FC236}">
              <a16:creationId xmlns:a16="http://schemas.microsoft.com/office/drawing/2014/main" id="{3FC3AD1C-8CA6-45DB-9054-038121D163B9}"/>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8" name="TextBox 47">
          <a:extLst>
            <a:ext uri="{FF2B5EF4-FFF2-40B4-BE49-F238E27FC236}">
              <a16:creationId xmlns:a16="http://schemas.microsoft.com/office/drawing/2014/main" id="{489C5D57-4C57-4EBD-9E3A-8DB94B0D390C}"/>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49" name="TextBox 48">
          <a:extLst>
            <a:ext uri="{FF2B5EF4-FFF2-40B4-BE49-F238E27FC236}">
              <a16:creationId xmlns:a16="http://schemas.microsoft.com/office/drawing/2014/main" id="{4B987747-284F-4980-92D4-51EBC66D542C}"/>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0" name="TextBox 49">
          <a:extLst>
            <a:ext uri="{FF2B5EF4-FFF2-40B4-BE49-F238E27FC236}">
              <a16:creationId xmlns:a16="http://schemas.microsoft.com/office/drawing/2014/main" id="{4F9C7545-4314-4CC9-B7A1-073D6286245F}"/>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1" name="TextBox 50">
          <a:extLst>
            <a:ext uri="{FF2B5EF4-FFF2-40B4-BE49-F238E27FC236}">
              <a16:creationId xmlns:a16="http://schemas.microsoft.com/office/drawing/2014/main" id="{BC0C5230-8CF8-450E-9599-0EED48B3855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2" name="TextBox 51">
          <a:extLst>
            <a:ext uri="{FF2B5EF4-FFF2-40B4-BE49-F238E27FC236}">
              <a16:creationId xmlns:a16="http://schemas.microsoft.com/office/drawing/2014/main" id="{EEDE8CDC-115C-4275-AD71-8C77DF0B6F04}"/>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3" name="TextBox 52">
          <a:extLst>
            <a:ext uri="{FF2B5EF4-FFF2-40B4-BE49-F238E27FC236}">
              <a16:creationId xmlns:a16="http://schemas.microsoft.com/office/drawing/2014/main" id="{6EE1E4A3-8F3D-40A7-92D2-40500D986C08}"/>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4" name="TextBox 53">
          <a:extLst>
            <a:ext uri="{FF2B5EF4-FFF2-40B4-BE49-F238E27FC236}">
              <a16:creationId xmlns:a16="http://schemas.microsoft.com/office/drawing/2014/main" id="{33113F91-CA86-42B5-A9B9-8EFA1CAC2F9A}"/>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5" name="TextBox 54">
          <a:extLst>
            <a:ext uri="{FF2B5EF4-FFF2-40B4-BE49-F238E27FC236}">
              <a16:creationId xmlns:a16="http://schemas.microsoft.com/office/drawing/2014/main" id="{3FD35C44-A804-4713-9358-2D8087AA2D6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6" name="TextBox 55">
          <a:extLst>
            <a:ext uri="{FF2B5EF4-FFF2-40B4-BE49-F238E27FC236}">
              <a16:creationId xmlns:a16="http://schemas.microsoft.com/office/drawing/2014/main" id="{2659E857-D465-4D93-B31B-332ACBA9CC87}"/>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7" name="TextBox 56">
          <a:extLst>
            <a:ext uri="{FF2B5EF4-FFF2-40B4-BE49-F238E27FC236}">
              <a16:creationId xmlns:a16="http://schemas.microsoft.com/office/drawing/2014/main" id="{D1882C04-8AA7-412E-BC0E-0D129F8FA1BC}"/>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8" name="TextBox 57">
          <a:extLst>
            <a:ext uri="{FF2B5EF4-FFF2-40B4-BE49-F238E27FC236}">
              <a16:creationId xmlns:a16="http://schemas.microsoft.com/office/drawing/2014/main" id="{D0E47530-8FCE-49AD-9910-90ECBC15539C}"/>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59" name="TextBox 58">
          <a:extLst>
            <a:ext uri="{FF2B5EF4-FFF2-40B4-BE49-F238E27FC236}">
              <a16:creationId xmlns:a16="http://schemas.microsoft.com/office/drawing/2014/main" id="{654BCC10-2A90-49BF-A6D3-13F37A1A3AA2}"/>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0" name="TextBox 59">
          <a:extLst>
            <a:ext uri="{FF2B5EF4-FFF2-40B4-BE49-F238E27FC236}">
              <a16:creationId xmlns:a16="http://schemas.microsoft.com/office/drawing/2014/main" id="{ADBB212C-0B1C-4A9C-8D6C-80E69FBB327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1" name="TextBox 60">
          <a:extLst>
            <a:ext uri="{FF2B5EF4-FFF2-40B4-BE49-F238E27FC236}">
              <a16:creationId xmlns:a16="http://schemas.microsoft.com/office/drawing/2014/main" id="{C4A9DF0A-FC7E-4FDA-8C4F-A7F708E55BC7}"/>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2" name="TextBox 61">
          <a:extLst>
            <a:ext uri="{FF2B5EF4-FFF2-40B4-BE49-F238E27FC236}">
              <a16:creationId xmlns:a16="http://schemas.microsoft.com/office/drawing/2014/main" id="{DA9509BE-C908-4207-82E5-F4B29A16915A}"/>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3" name="TextBox 62">
          <a:extLst>
            <a:ext uri="{FF2B5EF4-FFF2-40B4-BE49-F238E27FC236}">
              <a16:creationId xmlns:a16="http://schemas.microsoft.com/office/drawing/2014/main" id="{C390BAB4-4698-442D-AF82-A446B085FCEA}"/>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4" name="TextBox 63">
          <a:extLst>
            <a:ext uri="{FF2B5EF4-FFF2-40B4-BE49-F238E27FC236}">
              <a16:creationId xmlns:a16="http://schemas.microsoft.com/office/drawing/2014/main" id="{009BD626-727A-4F41-BA83-970ADA3BBAD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5" name="TextBox 64">
          <a:extLst>
            <a:ext uri="{FF2B5EF4-FFF2-40B4-BE49-F238E27FC236}">
              <a16:creationId xmlns:a16="http://schemas.microsoft.com/office/drawing/2014/main" id="{AF7DEB28-DC24-4824-AA34-BCE19CA4450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6" name="TextBox 65">
          <a:extLst>
            <a:ext uri="{FF2B5EF4-FFF2-40B4-BE49-F238E27FC236}">
              <a16:creationId xmlns:a16="http://schemas.microsoft.com/office/drawing/2014/main" id="{56A052C7-6C48-4FA4-9A13-01C8A002683D}"/>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7" name="TextBox 66">
          <a:extLst>
            <a:ext uri="{FF2B5EF4-FFF2-40B4-BE49-F238E27FC236}">
              <a16:creationId xmlns:a16="http://schemas.microsoft.com/office/drawing/2014/main" id="{0BAEE592-0512-4267-9088-675A7D5296A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8" name="TextBox 67">
          <a:extLst>
            <a:ext uri="{FF2B5EF4-FFF2-40B4-BE49-F238E27FC236}">
              <a16:creationId xmlns:a16="http://schemas.microsoft.com/office/drawing/2014/main" id="{81E2829E-AC0A-4484-AFCA-EE07672D2BCA}"/>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69" name="TextBox 68">
          <a:extLst>
            <a:ext uri="{FF2B5EF4-FFF2-40B4-BE49-F238E27FC236}">
              <a16:creationId xmlns:a16="http://schemas.microsoft.com/office/drawing/2014/main" id="{2808AD26-05C7-42B9-A926-3450A0B9F557}"/>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0" name="TextBox 69">
          <a:extLst>
            <a:ext uri="{FF2B5EF4-FFF2-40B4-BE49-F238E27FC236}">
              <a16:creationId xmlns:a16="http://schemas.microsoft.com/office/drawing/2014/main" id="{40DAE8FB-E7D9-4C73-B47C-2D3635321526}"/>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1" name="TextBox 70">
          <a:extLst>
            <a:ext uri="{FF2B5EF4-FFF2-40B4-BE49-F238E27FC236}">
              <a16:creationId xmlns:a16="http://schemas.microsoft.com/office/drawing/2014/main" id="{D4FD8E58-D5CD-4BE1-859A-34399EAF3C3F}"/>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2" name="TextBox 71">
          <a:extLst>
            <a:ext uri="{FF2B5EF4-FFF2-40B4-BE49-F238E27FC236}">
              <a16:creationId xmlns:a16="http://schemas.microsoft.com/office/drawing/2014/main" id="{C7F1306A-CE25-48CF-B99D-1EBCEF986171}"/>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3" name="TextBox 72">
          <a:extLst>
            <a:ext uri="{FF2B5EF4-FFF2-40B4-BE49-F238E27FC236}">
              <a16:creationId xmlns:a16="http://schemas.microsoft.com/office/drawing/2014/main" id="{F866DC80-C41D-43CD-B0BF-5D593FF7DB27}"/>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4" name="TextBox 73">
          <a:extLst>
            <a:ext uri="{FF2B5EF4-FFF2-40B4-BE49-F238E27FC236}">
              <a16:creationId xmlns:a16="http://schemas.microsoft.com/office/drawing/2014/main" id="{2F6A7480-D7BB-4C88-BA9E-E13B34EA97BF}"/>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5" name="TextBox 74">
          <a:extLst>
            <a:ext uri="{FF2B5EF4-FFF2-40B4-BE49-F238E27FC236}">
              <a16:creationId xmlns:a16="http://schemas.microsoft.com/office/drawing/2014/main" id="{EFCAF1CE-8D71-428E-9438-2B6F9C4BE91C}"/>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6" name="TextBox 75">
          <a:extLst>
            <a:ext uri="{FF2B5EF4-FFF2-40B4-BE49-F238E27FC236}">
              <a16:creationId xmlns:a16="http://schemas.microsoft.com/office/drawing/2014/main" id="{1A36D173-84A3-4DB1-93B8-6277531B879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7" name="TextBox 76">
          <a:extLst>
            <a:ext uri="{FF2B5EF4-FFF2-40B4-BE49-F238E27FC236}">
              <a16:creationId xmlns:a16="http://schemas.microsoft.com/office/drawing/2014/main" id="{2BD09258-3EEB-415E-A828-AB864A8E19D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8" name="TextBox 77">
          <a:extLst>
            <a:ext uri="{FF2B5EF4-FFF2-40B4-BE49-F238E27FC236}">
              <a16:creationId xmlns:a16="http://schemas.microsoft.com/office/drawing/2014/main" id="{93D9AA33-EE68-4CF9-AFD1-30A489378A39}"/>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79" name="TextBox 78">
          <a:extLst>
            <a:ext uri="{FF2B5EF4-FFF2-40B4-BE49-F238E27FC236}">
              <a16:creationId xmlns:a16="http://schemas.microsoft.com/office/drawing/2014/main" id="{17B52C4F-ACF7-4E9B-8ACF-28567BADF02C}"/>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0" name="TextBox 79">
          <a:extLst>
            <a:ext uri="{FF2B5EF4-FFF2-40B4-BE49-F238E27FC236}">
              <a16:creationId xmlns:a16="http://schemas.microsoft.com/office/drawing/2014/main" id="{C2AC58ED-5073-45AF-BF8C-282D2B0286C1}"/>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1" name="TextBox 80">
          <a:extLst>
            <a:ext uri="{FF2B5EF4-FFF2-40B4-BE49-F238E27FC236}">
              <a16:creationId xmlns:a16="http://schemas.microsoft.com/office/drawing/2014/main" id="{1CEE2229-D6C1-407A-AC7E-16F25E07BFD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2" name="TextBox 81">
          <a:extLst>
            <a:ext uri="{FF2B5EF4-FFF2-40B4-BE49-F238E27FC236}">
              <a16:creationId xmlns:a16="http://schemas.microsoft.com/office/drawing/2014/main" id="{85F0E041-E46C-4380-AF08-48D85A02F87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3" name="TextBox 82">
          <a:extLst>
            <a:ext uri="{FF2B5EF4-FFF2-40B4-BE49-F238E27FC236}">
              <a16:creationId xmlns:a16="http://schemas.microsoft.com/office/drawing/2014/main" id="{0318419E-A860-4F81-A82F-098DA71202D2}"/>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4" name="TextBox 83">
          <a:extLst>
            <a:ext uri="{FF2B5EF4-FFF2-40B4-BE49-F238E27FC236}">
              <a16:creationId xmlns:a16="http://schemas.microsoft.com/office/drawing/2014/main" id="{5FBF6B27-00AC-4A25-B9E4-77CA46590679}"/>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5" name="TextBox 84">
          <a:extLst>
            <a:ext uri="{FF2B5EF4-FFF2-40B4-BE49-F238E27FC236}">
              <a16:creationId xmlns:a16="http://schemas.microsoft.com/office/drawing/2014/main" id="{5A5E1EB5-E211-41A4-8F27-10443B80BEC2}"/>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6" name="TextBox 85">
          <a:extLst>
            <a:ext uri="{FF2B5EF4-FFF2-40B4-BE49-F238E27FC236}">
              <a16:creationId xmlns:a16="http://schemas.microsoft.com/office/drawing/2014/main" id="{92AB2156-82E3-4B16-989B-38178EBF39A9}"/>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7" name="TextBox 86">
          <a:extLst>
            <a:ext uri="{FF2B5EF4-FFF2-40B4-BE49-F238E27FC236}">
              <a16:creationId xmlns:a16="http://schemas.microsoft.com/office/drawing/2014/main" id="{DE09D833-7724-4FE7-9817-7EC5A6A19E9F}"/>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8" name="TextBox 87">
          <a:extLst>
            <a:ext uri="{FF2B5EF4-FFF2-40B4-BE49-F238E27FC236}">
              <a16:creationId xmlns:a16="http://schemas.microsoft.com/office/drawing/2014/main" id="{5A09F6B0-3D36-42A9-B256-A6B2114E6677}"/>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89" name="TextBox 88">
          <a:extLst>
            <a:ext uri="{FF2B5EF4-FFF2-40B4-BE49-F238E27FC236}">
              <a16:creationId xmlns:a16="http://schemas.microsoft.com/office/drawing/2014/main" id="{EF1C6B9E-72C9-4836-9075-5A60B25DD73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0" name="TextBox 89">
          <a:extLst>
            <a:ext uri="{FF2B5EF4-FFF2-40B4-BE49-F238E27FC236}">
              <a16:creationId xmlns:a16="http://schemas.microsoft.com/office/drawing/2014/main" id="{7C46E692-70D1-4106-817E-8D90C50A9A58}"/>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1" name="TextBox 90">
          <a:extLst>
            <a:ext uri="{FF2B5EF4-FFF2-40B4-BE49-F238E27FC236}">
              <a16:creationId xmlns:a16="http://schemas.microsoft.com/office/drawing/2014/main" id="{4B89B1B7-C04B-4D1F-925C-F6B1939A9E3A}"/>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2" name="TextBox 91">
          <a:extLst>
            <a:ext uri="{FF2B5EF4-FFF2-40B4-BE49-F238E27FC236}">
              <a16:creationId xmlns:a16="http://schemas.microsoft.com/office/drawing/2014/main" id="{D14D2256-83D0-4578-9BDB-760F13E86869}"/>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3" name="TextBox 92">
          <a:extLst>
            <a:ext uri="{FF2B5EF4-FFF2-40B4-BE49-F238E27FC236}">
              <a16:creationId xmlns:a16="http://schemas.microsoft.com/office/drawing/2014/main" id="{2ED65C85-0349-4188-88AC-AECE6F4F6978}"/>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4" name="TextBox 93">
          <a:extLst>
            <a:ext uri="{FF2B5EF4-FFF2-40B4-BE49-F238E27FC236}">
              <a16:creationId xmlns:a16="http://schemas.microsoft.com/office/drawing/2014/main" id="{A205D8A9-9074-4FED-A296-73D7051F636E}"/>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5" name="TextBox 94">
          <a:extLst>
            <a:ext uri="{FF2B5EF4-FFF2-40B4-BE49-F238E27FC236}">
              <a16:creationId xmlns:a16="http://schemas.microsoft.com/office/drawing/2014/main" id="{99D41531-C453-4C68-866D-5639B355ED35}"/>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6" name="TextBox 95">
          <a:extLst>
            <a:ext uri="{FF2B5EF4-FFF2-40B4-BE49-F238E27FC236}">
              <a16:creationId xmlns:a16="http://schemas.microsoft.com/office/drawing/2014/main" id="{18F99E47-696F-4329-B349-26769B0C3AD1}"/>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7" name="TextBox 96">
          <a:extLst>
            <a:ext uri="{FF2B5EF4-FFF2-40B4-BE49-F238E27FC236}">
              <a16:creationId xmlns:a16="http://schemas.microsoft.com/office/drawing/2014/main" id="{483047EA-F283-4D95-8BAD-992D3306AA6A}"/>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8" name="TextBox 97">
          <a:extLst>
            <a:ext uri="{FF2B5EF4-FFF2-40B4-BE49-F238E27FC236}">
              <a16:creationId xmlns:a16="http://schemas.microsoft.com/office/drawing/2014/main" id="{C6D5D882-491D-4693-BA2C-4834CB58C3CD}"/>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99" name="TextBox 98">
          <a:extLst>
            <a:ext uri="{FF2B5EF4-FFF2-40B4-BE49-F238E27FC236}">
              <a16:creationId xmlns:a16="http://schemas.microsoft.com/office/drawing/2014/main" id="{668CB5D9-233A-4BD0-B431-00674324030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0" name="TextBox 99">
          <a:extLst>
            <a:ext uri="{FF2B5EF4-FFF2-40B4-BE49-F238E27FC236}">
              <a16:creationId xmlns:a16="http://schemas.microsoft.com/office/drawing/2014/main" id="{AD81EFB0-9BEE-4442-AB31-23D8B38BE14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1" name="TextBox 100">
          <a:extLst>
            <a:ext uri="{FF2B5EF4-FFF2-40B4-BE49-F238E27FC236}">
              <a16:creationId xmlns:a16="http://schemas.microsoft.com/office/drawing/2014/main" id="{3A23DBD9-38F5-4F07-B3B0-357F29869CA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2" name="TextBox 101">
          <a:extLst>
            <a:ext uri="{FF2B5EF4-FFF2-40B4-BE49-F238E27FC236}">
              <a16:creationId xmlns:a16="http://schemas.microsoft.com/office/drawing/2014/main" id="{9AD42E25-AF9C-4049-B9B4-917EF64BE20A}"/>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3" name="TextBox 102">
          <a:extLst>
            <a:ext uri="{FF2B5EF4-FFF2-40B4-BE49-F238E27FC236}">
              <a16:creationId xmlns:a16="http://schemas.microsoft.com/office/drawing/2014/main" id="{2B691E29-A1F1-41C6-925A-92AAD79343A8}"/>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4" name="TextBox 103">
          <a:extLst>
            <a:ext uri="{FF2B5EF4-FFF2-40B4-BE49-F238E27FC236}">
              <a16:creationId xmlns:a16="http://schemas.microsoft.com/office/drawing/2014/main" id="{CA66FACE-1D7F-4C1D-A1DC-005B51B1846F}"/>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5" name="TextBox 104">
          <a:extLst>
            <a:ext uri="{FF2B5EF4-FFF2-40B4-BE49-F238E27FC236}">
              <a16:creationId xmlns:a16="http://schemas.microsoft.com/office/drawing/2014/main" id="{5F72FB38-4E4B-4C3B-BDAC-AA6497CB4F23}"/>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6" name="TextBox 105">
          <a:extLst>
            <a:ext uri="{FF2B5EF4-FFF2-40B4-BE49-F238E27FC236}">
              <a16:creationId xmlns:a16="http://schemas.microsoft.com/office/drawing/2014/main" id="{E7BB1F61-553F-47AD-975D-07890D8FF491}"/>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7" name="TextBox 106">
          <a:extLst>
            <a:ext uri="{FF2B5EF4-FFF2-40B4-BE49-F238E27FC236}">
              <a16:creationId xmlns:a16="http://schemas.microsoft.com/office/drawing/2014/main" id="{95891F4D-A221-4F85-804B-C84D163FC246}"/>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8" name="TextBox 107">
          <a:extLst>
            <a:ext uri="{FF2B5EF4-FFF2-40B4-BE49-F238E27FC236}">
              <a16:creationId xmlns:a16="http://schemas.microsoft.com/office/drawing/2014/main" id="{E16D59B0-56C8-489F-8915-E2A338954FB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09" name="TextBox 108">
          <a:extLst>
            <a:ext uri="{FF2B5EF4-FFF2-40B4-BE49-F238E27FC236}">
              <a16:creationId xmlns:a16="http://schemas.microsoft.com/office/drawing/2014/main" id="{870AAAAD-5DB7-439A-9A75-9723369D961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0" name="TextBox 109">
          <a:extLst>
            <a:ext uri="{FF2B5EF4-FFF2-40B4-BE49-F238E27FC236}">
              <a16:creationId xmlns:a16="http://schemas.microsoft.com/office/drawing/2014/main" id="{0EA26132-B3DE-49E1-B082-CC1B12B07D60}"/>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1" name="TextBox 110">
          <a:extLst>
            <a:ext uri="{FF2B5EF4-FFF2-40B4-BE49-F238E27FC236}">
              <a16:creationId xmlns:a16="http://schemas.microsoft.com/office/drawing/2014/main" id="{7FA0070C-4286-43AB-9065-00157F4C7E9A}"/>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2" name="TextBox 111">
          <a:extLst>
            <a:ext uri="{FF2B5EF4-FFF2-40B4-BE49-F238E27FC236}">
              <a16:creationId xmlns:a16="http://schemas.microsoft.com/office/drawing/2014/main" id="{A058CD57-6A51-4191-B966-CFF64C37C5D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3" name="TextBox 112">
          <a:extLst>
            <a:ext uri="{FF2B5EF4-FFF2-40B4-BE49-F238E27FC236}">
              <a16:creationId xmlns:a16="http://schemas.microsoft.com/office/drawing/2014/main" id="{EE0EC107-BC09-4F77-81D1-B5D397041BB5}"/>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4" name="TextBox 113">
          <a:extLst>
            <a:ext uri="{FF2B5EF4-FFF2-40B4-BE49-F238E27FC236}">
              <a16:creationId xmlns:a16="http://schemas.microsoft.com/office/drawing/2014/main" id="{2C915215-3E70-4429-BAEA-79C5D43F13E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5" name="TextBox 114">
          <a:extLst>
            <a:ext uri="{FF2B5EF4-FFF2-40B4-BE49-F238E27FC236}">
              <a16:creationId xmlns:a16="http://schemas.microsoft.com/office/drawing/2014/main" id="{1D234A47-ECA7-4C91-B0D2-F7A0D7569C64}"/>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6" name="TextBox 115">
          <a:extLst>
            <a:ext uri="{FF2B5EF4-FFF2-40B4-BE49-F238E27FC236}">
              <a16:creationId xmlns:a16="http://schemas.microsoft.com/office/drawing/2014/main" id="{7EDAC87A-C60D-445E-9164-57931C52931E}"/>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7" name="TextBox 116">
          <a:extLst>
            <a:ext uri="{FF2B5EF4-FFF2-40B4-BE49-F238E27FC236}">
              <a16:creationId xmlns:a16="http://schemas.microsoft.com/office/drawing/2014/main" id="{B2B1E695-7855-441F-91A1-A2561B32938B}"/>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8" name="TextBox 117">
          <a:extLst>
            <a:ext uri="{FF2B5EF4-FFF2-40B4-BE49-F238E27FC236}">
              <a16:creationId xmlns:a16="http://schemas.microsoft.com/office/drawing/2014/main" id="{907F5CA0-7A1B-46DF-B43D-58D0D768167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19" name="TextBox 118">
          <a:extLst>
            <a:ext uri="{FF2B5EF4-FFF2-40B4-BE49-F238E27FC236}">
              <a16:creationId xmlns:a16="http://schemas.microsoft.com/office/drawing/2014/main" id="{4FB197E9-381D-4719-B809-5C9B688F23F4}"/>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0" name="TextBox 119">
          <a:extLst>
            <a:ext uri="{FF2B5EF4-FFF2-40B4-BE49-F238E27FC236}">
              <a16:creationId xmlns:a16="http://schemas.microsoft.com/office/drawing/2014/main" id="{FD7E835C-CBDB-432D-BAA3-072755BD88E3}"/>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1" name="TextBox 120">
          <a:extLst>
            <a:ext uri="{FF2B5EF4-FFF2-40B4-BE49-F238E27FC236}">
              <a16:creationId xmlns:a16="http://schemas.microsoft.com/office/drawing/2014/main" id="{6295ACB8-2A5C-4AD1-88B3-FE6A655E6A71}"/>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2" name="TextBox 121">
          <a:extLst>
            <a:ext uri="{FF2B5EF4-FFF2-40B4-BE49-F238E27FC236}">
              <a16:creationId xmlns:a16="http://schemas.microsoft.com/office/drawing/2014/main" id="{4C3F53CF-200B-4EA2-BACE-6C6A1BF729F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3" name="TextBox 122">
          <a:extLst>
            <a:ext uri="{FF2B5EF4-FFF2-40B4-BE49-F238E27FC236}">
              <a16:creationId xmlns:a16="http://schemas.microsoft.com/office/drawing/2014/main" id="{95754DF5-E8C3-4086-AF5D-E94E6336068C}"/>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4" name="TextBox 123">
          <a:extLst>
            <a:ext uri="{FF2B5EF4-FFF2-40B4-BE49-F238E27FC236}">
              <a16:creationId xmlns:a16="http://schemas.microsoft.com/office/drawing/2014/main" id="{1AFA9351-17E6-4914-8721-18E59C1ACC9F}"/>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5" name="TextBox 124">
          <a:extLst>
            <a:ext uri="{FF2B5EF4-FFF2-40B4-BE49-F238E27FC236}">
              <a16:creationId xmlns:a16="http://schemas.microsoft.com/office/drawing/2014/main" id="{03960D46-7696-4071-9B94-79784AAFAC9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6" name="TextBox 125">
          <a:extLst>
            <a:ext uri="{FF2B5EF4-FFF2-40B4-BE49-F238E27FC236}">
              <a16:creationId xmlns:a16="http://schemas.microsoft.com/office/drawing/2014/main" id="{6E493F3C-8C3F-4E37-A0B9-FB929D20912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7" name="TextBox 126">
          <a:extLst>
            <a:ext uri="{FF2B5EF4-FFF2-40B4-BE49-F238E27FC236}">
              <a16:creationId xmlns:a16="http://schemas.microsoft.com/office/drawing/2014/main" id="{CFA31E85-C12E-467C-843E-377200AC4EEC}"/>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8" name="TextBox 127">
          <a:extLst>
            <a:ext uri="{FF2B5EF4-FFF2-40B4-BE49-F238E27FC236}">
              <a16:creationId xmlns:a16="http://schemas.microsoft.com/office/drawing/2014/main" id="{EFAAD2E0-2D51-4B5C-A5B6-B712D1FF1D75}"/>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29" name="TextBox 128">
          <a:extLst>
            <a:ext uri="{FF2B5EF4-FFF2-40B4-BE49-F238E27FC236}">
              <a16:creationId xmlns:a16="http://schemas.microsoft.com/office/drawing/2014/main" id="{C43284E9-7DA4-4911-9323-D82BA92BB29C}"/>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0" name="TextBox 129">
          <a:extLst>
            <a:ext uri="{FF2B5EF4-FFF2-40B4-BE49-F238E27FC236}">
              <a16:creationId xmlns:a16="http://schemas.microsoft.com/office/drawing/2014/main" id="{8DCF9277-1935-4514-B1B2-1F564B18FFF1}"/>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1" name="TextBox 130">
          <a:extLst>
            <a:ext uri="{FF2B5EF4-FFF2-40B4-BE49-F238E27FC236}">
              <a16:creationId xmlns:a16="http://schemas.microsoft.com/office/drawing/2014/main" id="{7CDCE95A-CBB8-4E4D-A0EB-57157BD4341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2" name="TextBox 131">
          <a:extLst>
            <a:ext uri="{FF2B5EF4-FFF2-40B4-BE49-F238E27FC236}">
              <a16:creationId xmlns:a16="http://schemas.microsoft.com/office/drawing/2014/main" id="{556DAAA8-3E4B-4F12-9A6A-77917C79EB1C}"/>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3" name="TextBox 132">
          <a:extLst>
            <a:ext uri="{FF2B5EF4-FFF2-40B4-BE49-F238E27FC236}">
              <a16:creationId xmlns:a16="http://schemas.microsoft.com/office/drawing/2014/main" id="{6B17174B-80BC-47B5-A056-3010844C65A2}"/>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4" name="TextBox 133">
          <a:extLst>
            <a:ext uri="{FF2B5EF4-FFF2-40B4-BE49-F238E27FC236}">
              <a16:creationId xmlns:a16="http://schemas.microsoft.com/office/drawing/2014/main" id="{E321F0CF-039C-4615-AF8C-13BD69834746}"/>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5" name="TextBox 134">
          <a:extLst>
            <a:ext uri="{FF2B5EF4-FFF2-40B4-BE49-F238E27FC236}">
              <a16:creationId xmlns:a16="http://schemas.microsoft.com/office/drawing/2014/main" id="{9C7CE3DD-8E6B-46C6-AAEE-1250064B4B12}"/>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6" name="TextBox 135">
          <a:extLst>
            <a:ext uri="{FF2B5EF4-FFF2-40B4-BE49-F238E27FC236}">
              <a16:creationId xmlns:a16="http://schemas.microsoft.com/office/drawing/2014/main" id="{0C5EBFB8-B70D-4C11-B430-660E077A1BFF}"/>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7" name="TextBox 136">
          <a:extLst>
            <a:ext uri="{FF2B5EF4-FFF2-40B4-BE49-F238E27FC236}">
              <a16:creationId xmlns:a16="http://schemas.microsoft.com/office/drawing/2014/main" id="{F99EE2F5-1078-430D-B315-33E1384BAE50}"/>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8" name="TextBox 137">
          <a:extLst>
            <a:ext uri="{FF2B5EF4-FFF2-40B4-BE49-F238E27FC236}">
              <a16:creationId xmlns:a16="http://schemas.microsoft.com/office/drawing/2014/main" id="{80C9F388-7D92-4CB7-8DC9-7FD45CFB03D8}"/>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39" name="TextBox 138">
          <a:extLst>
            <a:ext uri="{FF2B5EF4-FFF2-40B4-BE49-F238E27FC236}">
              <a16:creationId xmlns:a16="http://schemas.microsoft.com/office/drawing/2014/main" id="{CB85AAFC-FA5B-45F3-9C13-4D5D16AB0381}"/>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0" name="TextBox 139">
          <a:extLst>
            <a:ext uri="{FF2B5EF4-FFF2-40B4-BE49-F238E27FC236}">
              <a16:creationId xmlns:a16="http://schemas.microsoft.com/office/drawing/2014/main" id="{0FEAB7F6-EE8F-4431-8A28-18505F592C43}"/>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1" name="TextBox 140">
          <a:extLst>
            <a:ext uri="{FF2B5EF4-FFF2-40B4-BE49-F238E27FC236}">
              <a16:creationId xmlns:a16="http://schemas.microsoft.com/office/drawing/2014/main" id="{F425B759-9F6D-4564-AA78-DB13D0AB44F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2" name="TextBox 141">
          <a:extLst>
            <a:ext uri="{FF2B5EF4-FFF2-40B4-BE49-F238E27FC236}">
              <a16:creationId xmlns:a16="http://schemas.microsoft.com/office/drawing/2014/main" id="{E596A780-888E-4534-961A-88F70E89B91D}"/>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3" name="TextBox 142">
          <a:extLst>
            <a:ext uri="{FF2B5EF4-FFF2-40B4-BE49-F238E27FC236}">
              <a16:creationId xmlns:a16="http://schemas.microsoft.com/office/drawing/2014/main" id="{7CEBCBD6-0AEA-428D-AC33-86930EDE8BA9}"/>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4" name="TextBox 143">
          <a:extLst>
            <a:ext uri="{FF2B5EF4-FFF2-40B4-BE49-F238E27FC236}">
              <a16:creationId xmlns:a16="http://schemas.microsoft.com/office/drawing/2014/main" id="{ECDEA093-EA90-4D26-BA2A-CE132BDA6089}"/>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5" name="TextBox 144">
          <a:extLst>
            <a:ext uri="{FF2B5EF4-FFF2-40B4-BE49-F238E27FC236}">
              <a16:creationId xmlns:a16="http://schemas.microsoft.com/office/drawing/2014/main" id="{33BB9D9E-B8A3-4343-ACB7-D707929A70E4}"/>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6" name="TextBox 145">
          <a:extLst>
            <a:ext uri="{FF2B5EF4-FFF2-40B4-BE49-F238E27FC236}">
              <a16:creationId xmlns:a16="http://schemas.microsoft.com/office/drawing/2014/main" id="{9E5E23BC-4CD0-4B16-B2D0-38378BECD6D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7" name="TextBox 146">
          <a:extLst>
            <a:ext uri="{FF2B5EF4-FFF2-40B4-BE49-F238E27FC236}">
              <a16:creationId xmlns:a16="http://schemas.microsoft.com/office/drawing/2014/main" id="{CF2ACC90-BD45-4FAE-ABDC-8B1B90D2168F}"/>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8" name="TextBox 147">
          <a:extLst>
            <a:ext uri="{FF2B5EF4-FFF2-40B4-BE49-F238E27FC236}">
              <a16:creationId xmlns:a16="http://schemas.microsoft.com/office/drawing/2014/main" id="{5B7A35E9-94C8-44C2-89E0-F2A43D584994}"/>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49" name="TextBox 148">
          <a:extLst>
            <a:ext uri="{FF2B5EF4-FFF2-40B4-BE49-F238E27FC236}">
              <a16:creationId xmlns:a16="http://schemas.microsoft.com/office/drawing/2014/main" id="{44121AFC-73CD-435F-979A-702851C04AF4}"/>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0" name="TextBox 149">
          <a:extLst>
            <a:ext uri="{FF2B5EF4-FFF2-40B4-BE49-F238E27FC236}">
              <a16:creationId xmlns:a16="http://schemas.microsoft.com/office/drawing/2014/main" id="{6E503E4F-9C65-4652-AB9B-163D667F8124}"/>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1" name="TextBox 150">
          <a:extLst>
            <a:ext uri="{FF2B5EF4-FFF2-40B4-BE49-F238E27FC236}">
              <a16:creationId xmlns:a16="http://schemas.microsoft.com/office/drawing/2014/main" id="{B91DB94A-D99E-4FCE-A5A1-6C45DFAFB047}"/>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2" name="TextBox 151">
          <a:extLst>
            <a:ext uri="{FF2B5EF4-FFF2-40B4-BE49-F238E27FC236}">
              <a16:creationId xmlns:a16="http://schemas.microsoft.com/office/drawing/2014/main" id="{EB99DAE3-B30F-48DD-AED8-E2442D12924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3" name="TextBox 152">
          <a:extLst>
            <a:ext uri="{FF2B5EF4-FFF2-40B4-BE49-F238E27FC236}">
              <a16:creationId xmlns:a16="http://schemas.microsoft.com/office/drawing/2014/main" id="{6A96FD38-2E0F-4868-A030-E20F8BBB70B8}"/>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4" name="TextBox 153">
          <a:extLst>
            <a:ext uri="{FF2B5EF4-FFF2-40B4-BE49-F238E27FC236}">
              <a16:creationId xmlns:a16="http://schemas.microsoft.com/office/drawing/2014/main" id="{7AFCE42E-EC7E-4A42-8D15-2E1D427DC4B8}"/>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5" name="TextBox 154">
          <a:extLst>
            <a:ext uri="{FF2B5EF4-FFF2-40B4-BE49-F238E27FC236}">
              <a16:creationId xmlns:a16="http://schemas.microsoft.com/office/drawing/2014/main" id="{73ABE972-4A0E-4F02-87A0-7DD5B77F6AD9}"/>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6" name="TextBox 155">
          <a:extLst>
            <a:ext uri="{FF2B5EF4-FFF2-40B4-BE49-F238E27FC236}">
              <a16:creationId xmlns:a16="http://schemas.microsoft.com/office/drawing/2014/main" id="{E85AD84B-E95C-4A4D-BC5F-0E591AD3849E}"/>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7" name="TextBox 156">
          <a:extLst>
            <a:ext uri="{FF2B5EF4-FFF2-40B4-BE49-F238E27FC236}">
              <a16:creationId xmlns:a16="http://schemas.microsoft.com/office/drawing/2014/main" id="{7B8A2E15-216C-4798-8CDF-5FBF6F19CA9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8" name="TextBox 157">
          <a:extLst>
            <a:ext uri="{FF2B5EF4-FFF2-40B4-BE49-F238E27FC236}">
              <a16:creationId xmlns:a16="http://schemas.microsoft.com/office/drawing/2014/main" id="{BE7ABFD7-1B21-4824-B959-103D640213EE}"/>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59" name="TextBox 158">
          <a:extLst>
            <a:ext uri="{FF2B5EF4-FFF2-40B4-BE49-F238E27FC236}">
              <a16:creationId xmlns:a16="http://schemas.microsoft.com/office/drawing/2014/main" id="{3BB273D1-D3B2-4B4F-A908-B150F248002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0" name="TextBox 159">
          <a:extLst>
            <a:ext uri="{FF2B5EF4-FFF2-40B4-BE49-F238E27FC236}">
              <a16:creationId xmlns:a16="http://schemas.microsoft.com/office/drawing/2014/main" id="{AE0B2E8D-8FCF-404A-88E0-84FB54100052}"/>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1" name="TextBox 160">
          <a:extLst>
            <a:ext uri="{FF2B5EF4-FFF2-40B4-BE49-F238E27FC236}">
              <a16:creationId xmlns:a16="http://schemas.microsoft.com/office/drawing/2014/main" id="{B016992A-38F2-4130-9FCD-F0D0B16AA90F}"/>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2" name="TextBox 161">
          <a:extLst>
            <a:ext uri="{FF2B5EF4-FFF2-40B4-BE49-F238E27FC236}">
              <a16:creationId xmlns:a16="http://schemas.microsoft.com/office/drawing/2014/main" id="{38986774-C5E8-4C3A-824B-D0267EE9AF56}"/>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3" name="TextBox 162">
          <a:extLst>
            <a:ext uri="{FF2B5EF4-FFF2-40B4-BE49-F238E27FC236}">
              <a16:creationId xmlns:a16="http://schemas.microsoft.com/office/drawing/2014/main" id="{F62B44EC-A7DC-497D-898D-5C19089784FF}"/>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4" name="TextBox 163">
          <a:extLst>
            <a:ext uri="{FF2B5EF4-FFF2-40B4-BE49-F238E27FC236}">
              <a16:creationId xmlns:a16="http://schemas.microsoft.com/office/drawing/2014/main" id="{21C66E8E-B7DE-43F0-A93D-116337CFABDE}"/>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5" name="TextBox 164">
          <a:extLst>
            <a:ext uri="{FF2B5EF4-FFF2-40B4-BE49-F238E27FC236}">
              <a16:creationId xmlns:a16="http://schemas.microsoft.com/office/drawing/2014/main" id="{1AD74ECB-6FA6-48FD-9C97-F8ADB07FDA70}"/>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6" name="TextBox 165">
          <a:extLst>
            <a:ext uri="{FF2B5EF4-FFF2-40B4-BE49-F238E27FC236}">
              <a16:creationId xmlns:a16="http://schemas.microsoft.com/office/drawing/2014/main" id="{4C087A18-5DAF-4E78-A13B-FCFC91B13357}"/>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7" name="TextBox 166">
          <a:extLst>
            <a:ext uri="{FF2B5EF4-FFF2-40B4-BE49-F238E27FC236}">
              <a16:creationId xmlns:a16="http://schemas.microsoft.com/office/drawing/2014/main" id="{5801B84F-7910-4F78-9224-6883E15DC083}"/>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8" name="TextBox 167">
          <a:extLst>
            <a:ext uri="{FF2B5EF4-FFF2-40B4-BE49-F238E27FC236}">
              <a16:creationId xmlns:a16="http://schemas.microsoft.com/office/drawing/2014/main" id="{910AFB37-B8F5-4BDC-BE41-272ADDD53F02}"/>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69" name="TextBox 168">
          <a:extLst>
            <a:ext uri="{FF2B5EF4-FFF2-40B4-BE49-F238E27FC236}">
              <a16:creationId xmlns:a16="http://schemas.microsoft.com/office/drawing/2014/main" id="{DCFA0A2B-1983-4D08-9183-52F522CA34B3}"/>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0" name="TextBox 169">
          <a:extLst>
            <a:ext uri="{FF2B5EF4-FFF2-40B4-BE49-F238E27FC236}">
              <a16:creationId xmlns:a16="http://schemas.microsoft.com/office/drawing/2014/main" id="{016D3307-84BF-4D6C-9182-6E8B55561A3D}"/>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1" name="TextBox 170">
          <a:extLst>
            <a:ext uri="{FF2B5EF4-FFF2-40B4-BE49-F238E27FC236}">
              <a16:creationId xmlns:a16="http://schemas.microsoft.com/office/drawing/2014/main" id="{40776694-0403-4187-B271-C8DB62492BF2}"/>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2" name="TextBox 171">
          <a:extLst>
            <a:ext uri="{FF2B5EF4-FFF2-40B4-BE49-F238E27FC236}">
              <a16:creationId xmlns:a16="http://schemas.microsoft.com/office/drawing/2014/main" id="{7CB57A68-4EF2-4601-B5EC-F8BDA7186D56}"/>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3" name="TextBox 172">
          <a:extLst>
            <a:ext uri="{FF2B5EF4-FFF2-40B4-BE49-F238E27FC236}">
              <a16:creationId xmlns:a16="http://schemas.microsoft.com/office/drawing/2014/main" id="{7093A316-5F39-487C-BCAB-2C040EFA151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4" name="TextBox 173">
          <a:extLst>
            <a:ext uri="{FF2B5EF4-FFF2-40B4-BE49-F238E27FC236}">
              <a16:creationId xmlns:a16="http://schemas.microsoft.com/office/drawing/2014/main" id="{4BDDD50A-C871-4099-B956-1E0AC22DBD6F}"/>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5" name="TextBox 174">
          <a:extLst>
            <a:ext uri="{FF2B5EF4-FFF2-40B4-BE49-F238E27FC236}">
              <a16:creationId xmlns:a16="http://schemas.microsoft.com/office/drawing/2014/main" id="{D3EFF4AD-5D72-4DEF-AEAF-0EBFBDD65382}"/>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6" name="TextBox 175">
          <a:extLst>
            <a:ext uri="{FF2B5EF4-FFF2-40B4-BE49-F238E27FC236}">
              <a16:creationId xmlns:a16="http://schemas.microsoft.com/office/drawing/2014/main" id="{2C4938F2-654A-46B2-A224-1C5509F8CFF1}"/>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7" name="TextBox 176">
          <a:extLst>
            <a:ext uri="{FF2B5EF4-FFF2-40B4-BE49-F238E27FC236}">
              <a16:creationId xmlns:a16="http://schemas.microsoft.com/office/drawing/2014/main" id="{DDEFA40E-23A1-4181-B1E0-7414780941D7}"/>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8" name="TextBox 177">
          <a:extLst>
            <a:ext uri="{FF2B5EF4-FFF2-40B4-BE49-F238E27FC236}">
              <a16:creationId xmlns:a16="http://schemas.microsoft.com/office/drawing/2014/main" id="{CEE0815D-A699-445B-8DC1-DA157323583C}"/>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79" name="TextBox 178">
          <a:extLst>
            <a:ext uri="{FF2B5EF4-FFF2-40B4-BE49-F238E27FC236}">
              <a16:creationId xmlns:a16="http://schemas.microsoft.com/office/drawing/2014/main" id="{A8C05E5B-798B-4E5A-A5A5-DD9D70E0C799}"/>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0" name="TextBox 179">
          <a:extLst>
            <a:ext uri="{FF2B5EF4-FFF2-40B4-BE49-F238E27FC236}">
              <a16:creationId xmlns:a16="http://schemas.microsoft.com/office/drawing/2014/main" id="{8ABAB413-8757-43E7-97C5-D2A34A807788}"/>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1" name="TextBox 180">
          <a:extLst>
            <a:ext uri="{FF2B5EF4-FFF2-40B4-BE49-F238E27FC236}">
              <a16:creationId xmlns:a16="http://schemas.microsoft.com/office/drawing/2014/main" id="{719CAF7A-10B7-474C-896B-2385E65C8F92}"/>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2" name="TextBox 181">
          <a:extLst>
            <a:ext uri="{FF2B5EF4-FFF2-40B4-BE49-F238E27FC236}">
              <a16:creationId xmlns:a16="http://schemas.microsoft.com/office/drawing/2014/main" id="{30A7377D-3F47-4547-88D3-24BB60213A14}"/>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3" name="TextBox 182">
          <a:extLst>
            <a:ext uri="{FF2B5EF4-FFF2-40B4-BE49-F238E27FC236}">
              <a16:creationId xmlns:a16="http://schemas.microsoft.com/office/drawing/2014/main" id="{ECF5E431-BBDF-4E39-8416-063D6CD0AE3E}"/>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4" name="TextBox 183">
          <a:extLst>
            <a:ext uri="{FF2B5EF4-FFF2-40B4-BE49-F238E27FC236}">
              <a16:creationId xmlns:a16="http://schemas.microsoft.com/office/drawing/2014/main" id="{73A1A17C-D270-480A-8BCC-CDFB81E4BE8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5" name="TextBox 184">
          <a:extLst>
            <a:ext uri="{FF2B5EF4-FFF2-40B4-BE49-F238E27FC236}">
              <a16:creationId xmlns:a16="http://schemas.microsoft.com/office/drawing/2014/main" id="{DE5D5651-4945-41E9-83A4-50CE0B57F078}"/>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6" name="TextBox 185">
          <a:extLst>
            <a:ext uri="{FF2B5EF4-FFF2-40B4-BE49-F238E27FC236}">
              <a16:creationId xmlns:a16="http://schemas.microsoft.com/office/drawing/2014/main" id="{B9BBEE80-64D5-4E6B-AD15-8068DC482109}"/>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7" name="TextBox 186">
          <a:extLst>
            <a:ext uri="{FF2B5EF4-FFF2-40B4-BE49-F238E27FC236}">
              <a16:creationId xmlns:a16="http://schemas.microsoft.com/office/drawing/2014/main" id="{56494E82-1F48-4DB5-B577-74857F1DFDC6}"/>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8" name="TextBox 187">
          <a:extLst>
            <a:ext uri="{FF2B5EF4-FFF2-40B4-BE49-F238E27FC236}">
              <a16:creationId xmlns:a16="http://schemas.microsoft.com/office/drawing/2014/main" id="{4AEDF992-199D-4275-8F6F-F1F24D5D5E73}"/>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89" name="TextBox 188">
          <a:extLst>
            <a:ext uri="{FF2B5EF4-FFF2-40B4-BE49-F238E27FC236}">
              <a16:creationId xmlns:a16="http://schemas.microsoft.com/office/drawing/2014/main" id="{CFC3D418-D303-496E-84D7-9B61E8FA7E42}"/>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0" name="TextBox 189">
          <a:extLst>
            <a:ext uri="{FF2B5EF4-FFF2-40B4-BE49-F238E27FC236}">
              <a16:creationId xmlns:a16="http://schemas.microsoft.com/office/drawing/2014/main" id="{F5DAC72A-B1E8-4B7E-87C5-EB4F4C8ABFC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1" name="TextBox 190">
          <a:extLst>
            <a:ext uri="{FF2B5EF4-FFF2-40B4-BE49-F238E27FC236}">
              <a16:creationId xmlns:a16="http://schemas.microsoft.com/office/drawing/2014/main" id="{C0C0B1FF-0CB4-47E9-8C74-AADEAF491122}"/>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2" name="TextBox 191">
          <a:extLst>
            <a:ext uri="{FF2B5EF4-FFF2-40B4-BE49-F238E27FC236}">
              <a16:creationId xmlns:a16="http://schemas.microsoft.com/office/drawing/2014/main" id="{397C596D-F35C-491B-8161-827696207825}"/>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3" name="TextBox 192">
          <a:extLst>
            <a:ext uri="{FF2B5EF4-FFF2-40B4-BE49-F238E27FC236}">
              <a16:creationId xmlns:a16="http://schemas.microsoft.com/office/drawing/2014/main" id="{01C96A25-39F6-49BF-9E88-35F27CA96931}"/>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4" name="TextBox 193">
          <a:extLst>
            <a:ext uri="{FF2B5EF4-FFF2-40B4-BE49-F238E27FC236}">
              <a16:creationId xmlns:a16="http://schemas.microsoft.com/office/drawing/2014/main" id="{5BCE000F-C760-44CA-BE7D-1DE25AC51C69}"/>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5" name="TextBox 194">
          <a:extLst>
            <a:ext uri="{FF2B5EF4-FFF2-40B4-BE49-F238E27FC236}">
              <a16:creationId xmlns:a16="http://schemas.microsoft.com/office/drawing/2014/main" id="{4A3AD141-6890-4C79-8A71-0C306F257E97}"/>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6" name="TextBox 195">
          <a:extLst>
            <a:ext uri="{FF2B5EF4-FFF2-40B4-BE49-F238E27FC236}">
              <a16:creationId xmlns:a16="http://schemas.microsoft.com/office/drawing/2014/main" id="{A26F0671-EF72-439E-9923-5A7F3E845459}"/>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7" name="TextBox 196">
          <a:extLst>
            <a:ext uri="{FF2B5EF4-FFF2-40B4-BE49-F238E27FC236}">
              <a16:creationId xmlns:a16="http://schemas.microsoft.com/office/drawing/2014/main" id="{DE374214-CD81-4217-ABF9-C025E42A9036}"/>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8" name="TextBox 197">
          <a:extLst>
            <a:ext uri="{FF2B5EF4-FFF2-40B4-BE49-F238E27FC236}">
              <a16:creationId xmlns:a16="http://schemas.microsoft.com/office/drawing/2014/main" id="{4883A997-ADD0-4D18-94B4-54E0FE7F0FB4}"/>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199" name="TextBox 198">
          <a:extLst>
            <a:ext uri="{FF2B5EF4-FFF2-40B4-BE49-F238E27FC236}">
              <a16:creationId xmlns:a16="http://schemas.microsoft.com/office/drawing/2014/main" id="{A7952CF9-6554-41B6-92AB-5FCEAFAF4627}"/>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0" name="TextBox 199">
          <a:extLst>
            <a:ext uri="{FF2B5EF4-FFF2-40B4-BE49-F238E27FC236}">
              <a16:creationId xmlns:a16="http://schemas.microsoft.com/office/drawing/2014/main" id="{ABF3BE72-C457-42F5-9CAD-032E93FBCA0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1" name="TextBox 200">
          <a:extLst>
            <a:ext uri="{FF2B5EF4-FFF2-40B4-BE49-F238E27FC236}">
              <a16:creationId xmlns:a16="http://schemas.microsoft.com/office/drawing/2014/main" id="{24184F2C-C046-43F1-9B3F-030E7E46A932}"/>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2" name="TextBox 201">
          <a:extLst>
            <a:ext uri="{FF2B5EF4-FFF2-40B4-BE49-F238E27FC236}">
              <a16:creationId xmlns:a16="http://schemas.microsoft.com/office/drawing/2014/main" id="{1ACB319D-70F1-42FF-B188-E0F884A1EBDC}"/>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3" name="TextBox 202">
          <a:extLst>
            <a:ext uri="{FF2B5EF4-FFF2-40B4-BE49-F238E27FC236}">
              <a16:creationId xmlns:a16="http://schemas.microsoft.com/office/drawing/2014/main" id="{6389B471-A72E-429F-BC13-A20C7F61D00D}"/>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4" name="TextBox 203">
          <a:extLst>
            <a:ext uri="{FF2B5EF4-FFF2-40B4-BE49-F238E27FC236}">
              <a16:creationId xmlns:a16="http://schemas.microsoft.com/office/drawing/2014/main" id="{183EB042-DB77-4D0C-82B4-EAB1BDA84622}"/>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5" name="TextBox 204">
          <a:extLst>
            <a:ext uri="{FF2B5EF4-FFF2-40B4-BE49-F238E27FC236}">
              <a16:creationId xmlns:a16="http://schemas.microsoft.com/office/drawing/2014/main" id="{FD21EC66-B6BF-49A7-8327-D088AFBE3D61}"/>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6" name="TextBox 205">
          <a:extLst>
            <a:ext uri="{FF2B5EF4-FFF2-40B4-BE49-F238E27FC236}">
              <a16:creationId xmlns:a16="http://schemas.microsoft.com/office/drawing/2014/main" id="{ABFAF473-1DA7-4B57-B60E-5A5F88B89B30}"/>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7" name="TextBox 206">
          <a:extLst>
            <a:ext uri="{FF2B5EF4-FFF2-40B4-BE49-F238E27FC236}">
              <a16:creationId xmlns:a16="http://schemas.microsoft.com/office/drawing/2014/main" id="{8DA23649-8D4A-4548-BA98-E530477FEB26}"/>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8" name="TextBox 207">
          <a:extLst>
            <a:ext uri="{FF2B5EF4-FFF2-40B4-BE49-F238E27FC236}">
              <a16:creationId xmlns:a16="http://schemas.microsoft.com/office/drawing/2014/main" id="{6DB39B54-4EB9-47A1-A209-10920378B614}"/>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09" name="TextBox 208">
          <a:extLst>
            <a:ext uri="{FF2B5EF4-FFF2-40B4-BE49-F238E27FC236}">
              <a16:creationId xmlns:a16="http://schemas.microsoft.com/office/drawing/2014/main" id="{A649200C-F488-4249-B5C4-122098150136}"/>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0" name="TextBox 209">
          <a:extLst>
            <a:ext uri="{FF2B5EF4-FFF2-40B4-BE49-F238E27FC236}">
              <a16:creationId xmlns:a16="http://schemas.microsoft.com/office/drawing/2014/main" id="{444BB2B0-F4B9-49E9-98BA-C8E0A50C8FB1}"/>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1" name="TextBox 210">
          <a:extLst>
            <a:ext uri="{FF2B5EF4-FFF2-40B4-BE49-F238E27FC236}">
              <a16:creationId xmlns:a16="http://schemas.microsoft.com/office/drawing/2014/main" id="{E886D564-2835-4337-82D4-1C96B2CD7E25}"/>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2" name="TextBox 211">
          <a:extLst>
            <a:ext uri="{FF2B5EF4-FFF2-40B4-BE49-F238E27FC236}">
              <a16:creationId xmlns:a16="http://schemas.microsoft.com/office/drawing/2014/main" id="{13AAAF6A-7E33-4886-AA74-EB22A19C02B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3" name="TextBox 212">
          <a:extLst>
            <a:ext uri="{FF2B5EF4-FFF2-40B4-BE49-F238E27FC236}">
              <a16:creationId xmlns:a16="http://schemas.microsoft.com/office/drawing/2014/main" id="{CA872F82-8998-4C79-85FB-63316A546158}"/>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4" name="TextBox 213">
          <a:extLst>
            <a:ext uri="{FF2B5EF4-FFF2-40B4-BE49-F238E27FC236}">
              <a16:creationId xmlns:a16="http://schemas.microsoft.com/office/drawing/2014/main" id="{8DD3B4D6-BB3B-4381-92A8-B440BF51E58B}"/>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5" name="TextBox 214">
          <a:extLst>
            <a:ext uri="{FF2B5EF4-FFF2-40B4-BE49-F238E27FC236}">
              <a16:creationId xmlns:a16="http://schemas.microsoft.com/office/drawing/2014/main" id="{30A6B879-72C6-4813-8ADA-9EBEFC8E0B9D}"/>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6" name="TextBox 215">
          <a:extLst>
            <a:ext uri="{FF2B5EF4-FFF2-40B4-BE49-F238E27FC236}">
              <a16:creationId xmlns:a16="http://schemas.microsoft.com/office/drawing/2014/main" id="{44FE350D-4B40-4D26-AC63-85818225A2C4}"/>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7" name="TextBox 216">
          <a:extLst>
            <a:ext uri="{FF2B5EF4-FFF2-40B4-BE49-F238E27FC236}">
              <a16:creationId xmlns:a16="http://schemas.microsoft.com/office/drawing/2014/main" id="{190D3DC0-BA49-414F-A074-B13905ED9804}"/>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8" name="TextBox 217">
          <a:extLst>
            <a:ext uri="{FF2B5EF4-FFF2-40B4-BE49-F238E27FC236}">
              <a16:creationId xmlns:a16="http://schemas.microsoft.com/office/drawing/2014/main" id="{725B79A1-86C0-45A6-86D8-2A0187F14F6B}"/>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19" name="TextBox 218">
          <a:extLst>
            <a:ext uri="{FF2B5EF4-FFF2-40B4-BE49-F238E27FC236}">
              <a16:creationId xmlns:a16="http://schemas.microsoft.com/office/drawing/2014/main" id="{8D9BCAA8-8CBB-4202-BB9A-F78478970BA9}"/>
            </a:ext>
          </a:extLst>
        </xdr:cNvPr>
        <xdr:cNvSpPr txBox="1"/>
      </xdr:nvSpPr>
      <xdr:spPr>
        <a:xfrm>
          <a:off x="17591809" y="998912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20" name="TextBox 219">
          <a:extLst>
            <a:ext uri="{FF2B5EF4-FFF2-40B4-BE49-F238E27FC236}">
              <a16:creationId xmlns:a16="http://schemas.microsoft.com/office/drawing/2014/main" id="{07FBD6B4-FA67-4E78-999D-D91BC3A7ECE1}"/>
            </a:ext>
          </a:extLst>
        </xdr:cNvPr>
        <xdr:cNvSpPr txBox="1"/>
      </xdr:nvSpPr>
      <xdr:spPr>
        <a:xfrm>
          <a:off x="17591809" y="102350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21" name="TextBox 220">
          <a:extLst>
            <a:ext uri="{FF2B5EF4-FFF2-40B4-BE49-F238E27FC236}">
              <a16:creationId xmlns:a16="http://schemas.microsoft.com/office/drawing/2014/main" id="{220D6F36-EC2D-4520-99BF-63568E820433}"/>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24</xdr:row>
      <xdr:rowOff>0</xdr:rowOff>
    </xdr:from>
    <xdr:ext cx="184731" cy="264560"/>
    <xdr:sp macro="" textlink="">
      <xdr:nvSpPr>
        <xdr:cNvPr id="222" name="TextBox 221">
          <a:extLst>
            <a:ext uri="{FF2B5EF4-FFF2-40B4-BE49-F238E27FC236}">
              <a16:creationId xmlns:a16="http://schemas.microsoft.com/office/drawing/2014/main" id="{3587E0AB-CDD9-489E-9925-7C6C728F2A57}"/>
            </a:ext>
          </a:extLst>
        </xdr:cNvPr>
        <xdr:cNvSpPr txBox="1"/>
      </xdr:nvSpPr>
      <xdr:spPr>
        <a:xfrm>
          <a:off x="17591809" y="1038744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223" name="TextBox 222">
          <a:extLst>
            <a:ext uri="{FF2B5EF4-FFF2-40B4-BE49-F238E27FC236}">
              <a16:creationId xmlns:a16="http://schemas.microsoft.com/office/drawing/2014/main" id="{BF386380-43DB-4DB6-AA3F-02433B9AF2BC}"/>
            </a:ext>
          </a:extLst>
        </xdr:cNvPr>
        <xdr:cNvSpPr txBox="1"/>
      </xdr:nvSpPr>
      <xdr:spPr>
        <a:xfrm>
          <a:off x="18650197" y="103795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0</xdr:rowOff>
    </xdr:from>
    <xdr:ext cx="184731" cy="264560"/>
    <xdr:sp macro="" textlink="">
      <xdr:nvSpPr>
        <xdr:cNvPr id="224" name="TextBox 223">
          <a:extLst>
            <a:ext uri="{FF2B5EF4-FFF2-40B4-BE49-F238E27FC236}">
              <a16:creationId xmlns:a16="http://schemas.microsoft.com/office/drawing/2014/main" id="{C029C621-0894-4814-9B19-34516D267D1E}"/>
            </a:ext>
          </a:extLst>
        </xdr:cNvPr>
        <xdr:cNvSpPr txBox="1"/>
      </xdr:nvSpPr>
      <xdr:spPr>
        <a:xfrm>
          <a:off x="18650197" y="10515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152400</xdr:rowOff>
    </xdr:from>
    <xdr:ext cx="184731" cy="264560"/>
    <xdr:sp macro="" textlink="">
      <xdr:nvSpPr>
        <xdr:cNvPr id="225" name="TextBox 224">
          <a:extLst>
            <a:ext uri="{FF2B5EF4-FFF2-40B4-BE49-F238E27FC236}">
              <a16:creationId xmlns:a16="http://schemas.microsoft.com/office/drawing/2014/main" id="{A724F764-A224-4D66-A2DE-B97FFE73F97A}"/>
            </a:ext>
          </a:extLst>
        </xdr:cNvPr>
        <xdr:cNvSpPr txBox="1"/>
      </xdr:nvSpPr>
      <xdr:spPr>
        <a:xfrm>
          <a:off x="18650197" y="10668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6" name="TextBox 225">
          <a:extLst>
            <a:ext uri="{FF2B5EF4-FFF2-40B4-BE49-F238E27FC236}">
              <a16:creationId xmlns:a16="http://schemas.microsoft.com/office/drawing/2014/main" id="{9BB03DD2-0930-4792-8FEE-9172FB47CCFC}"/>
            </a:ext>
          </a:extLst>
        </xdr:cNvPr>
        <xdr:cNvSpPr txBox="1"/>
      </xdr:nvSpPr>
      <xdr:spPr>
        <a:xfrm>
          <a:off x="18650197" y="1080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7" name="TextBox 226">
          <a:extLst>
            <a:ext uri="{FF2B5EF4-FFF2-40B4-BE49-F238E27FC236}">
              <a16:creationId xmlns:a16="http://schemas.microsoft.com/office/drawing/2014/main" id="{AC3F1EBC-BCB3-4D5B-9C3E-8518F8A845F8}"/>
            </a:ext>
          </a:extLst>
        </xdr:cNvPr>
        <xdr:cNvSpPr txBox="1"/>
      </xdr:nvSpPr>
      <xdr:spPr>
        <a:xfrm>
          <a:off x="18650197" y="1080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8" name="TextBox 227">
          <a:extLst>
            <a:ext uri="{FF2B5EF4-FFF2-40B4-BE49-F238E27FC236}">
              <a16:creationId xmlns:a16="http://schemas.microsoft.com/office/drawing/2014/main" id="{69B34350-3E27-482A-A4F4-534438F0942C}"/>
            </a:ext>
          </a:extLst>
        </xdr:cNvPr>
        <xdr:cNvSpPr txBox="1"/>
      </xdr:nvSpPr>
      <xdr:spPr>
        <a:xfrm>
          <a:off x="18650197" y="108040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229" name="TextBox 228">
          <a:extLst>
            <a:ext uri="{FF2B5EF4-FFF2-40B4-BE49-F238E27FC236}">
              <a16:creationId xmlns:a16="http://schemas.microsoft.com/office/drawing/2014/main" id="{070C23D7-E071-47A3-B586-B5195C2BBCF0}"/>
            </a:ext>
          </a:extLst>
        </xdr:cNvPr>
        <xdr:cNvSpPr txBox="1"/>
      </xdr:nvSpPr>
      <xdr:spPr>
        <a:xfrm>
          <a:off x="18650197" y="109564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22</xdr:row>
      <xdr:rowOff>152400</xdr:rowOff>
    </xdr:from>
    <xdr:ext cx="184731" cy="264560"/>
    <xdr:sp macro="" textlink="">
      <xdr:nvSpPr>
        <xdr:cNvPr id="230" name="TextBox 229">
          <a:extLst>
            <a:ext uri="{FF2B5EF4-FFF2-40B4-BE49-F238E27FC236}">
              <a16:creationId xmlns:a16="http://schemas.microsoft.com/office/drawing/2014/main" id="{B03672BE-75CF-4F43-8A0D-0CFF22843B50}"/>
            </a:ext>
          </a:extLst>
        </xdr:cNvPr>
        <xdr:cNvSpPr txBox="1"/>
      </xdr:nvSpPr>
      <xdr:spPr>
        <a:xfrm>
          <a:off x="18650197" y="112449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23</xdr:row>
      <xdr:rowOff>152400</xdr:rowOff>
    </xdr:from>
    <xdr:ext cx="184731" cy="264560"/>
    <xdr:sp macro="" textlink="">
      <xdr:nvSpPr>
        <xdr:cNvPr id="231" name="TextBox 230">
          <a:extLst>
            <a:ext uri="{FF2B5EF4-FFF2-40B4-BE49-F238E27FC236}">
              <a16:creationId xmlns:a16="http://schemas.microsoft.com/office/drawing/2014/main" id="{BA919664-26BC-4EA5-939C-6D4453E1354C}"/>
            </a:ext>
          </a:extLst>
        </xdr:cNvPr>
        <xdr:cNvSpPr txBox="1"/>
      </xdr:nvSpPr>
      <xdr:spPr>
        <a:xfrm>
          <a:off x="18650197" y="115334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232" name="TextBox 231">
          <a:extLst>
            <a:ext uri="{FF2B5EF4-FFF2-40B4-BE49-F238E27FC236}">
              <a16:creationId xmlns:a16="http://schemas.microsoft.com/office/drawing/2014/main" id="{CDB15AD3-36E6-48FF-B293-882E050778D0}"/>
            </a:ext>
          </a:extLst>
        </xdr:cNvPr>
        <xdr:cNvSpPr txBox="1"/>
      </xdr:nvSpPr>
      <xdr:spPr>
        <a:xfrm>
          <a:off x="18650197" y="8550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233" name="TextBox 232">
          <a:extLst>
            <a:ext uri="{FF2B5EF4-FFF2-40B4-BE49-F238E27FC236}">
              <a16:creationId xmlns:a16="http://schemas.microsoft.com/office/drawing/2014/main" id="{D7F19BF9-F92E-4B89-90F6-B297DEC28C59}"/>
            </a:ext>
          </a:extLst>
        </xdr:cNvPr>
        <xdr:cNvSpPr txBox="1"/>
      </xdr:nvSpPr>
      <xdr:spPr>
        <a:xfrm>
          <a:off x="18650197" y="87847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234" name="TextBox 233">
          <a:extLst>
            <a:ext uri="{FF2B5EF4-FFF2-40B4-BE49-F238E27FC236}">
              <a16:creationId xmlns:a16="http://schemas.microsoft.com/office/drawing/2014/main" id="{D5C357E2-840F-4D0A-814A-43322FB78F2F}"/>
            </a:ext>
          </a:extLst>
        </xdr:cNvPr>
        <xdr:cNvSpPr txBox="1"/>
      </xdr:nvSpPr>
      <xdr:spPr>
        <a:xfrm>
          <a:off x="18650197" y="87847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235" name="TextBox 234">
          <a:extLst>
            <a:ext uri="{FF2B5EF4-FFF2-40B4-BE49-F238E27FC236}">
              <a16:creationId xmlns:a16="http://schemas.microsoft.com/office/drawing/2014/main" id="{BC4D1B7E-7BDD-494A-9CD4-E57FE414F9A9}"/>
            </a:ext>
          </a:extLst>
        </xdr:cNvPr>
        <xdr:cNvSpPr txBox="1"/>
      </xdr:nvSpPr>
      <xdr:spPr>
        <a:xfrm>
          <a:off x="18650197" y="87847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236" name="TextBox 235">
          <a:extLst>
            <a:ext uri="{FF2B5EF4-FFF2-40B4-BE49-F238E27FC236}">
              <a16:creationId xmlns:a16="http://schemas.microsoft.com/office/drawing/2014/main" id="{B879A099-6617-4D5C-A6EC-7D2E2279FADF}"/>
            </a:ext>
          </a:extLst>
        </xdr:cNvPr>
        <xdr:cNvSpPr txBox="1"/>
      </xdr:nvSpPr>
      <xdr:spPr>
        <a:xfrm>
          <a:off x="18650197" y="89371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237" name="TextBox 236">
          <a:extLst>
            <a:ext uri="{FF2B5EF4-FFF2-40B4-BE49-F238E27FC236}">
              <a16:creationId xmlns:a16="http://schemas.microsoft.com/office/drawing/2014/main" id="{A1E0075F-1D33-47B8-B89D-8604D52DDEB2}"/>
            </a:ext>
          </a:extLst>
        </xdr:cNvPr>
        <xdr:cNvSpPr txBox="1"/>
      </xdr:nvSpPr>
      <xdr:spPr>
        <a:xfrm>
          <a:off x="18650197" y="92256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238" name="TextBox 237">
          <a:extLst>
            <a:ext uri="{FF2B5EF4-FFF2-40B4-BE49-F238E27FC236}">
              <a16:creationId xmlns:a16="http://schemas.microsoft.com/office/drawing/2014/main" id="{1DD1F29C-BFCD-402E-B2B7-9FC98EBC48D6}"/>
            </a:ext>
          </a:extLst>
        </xdr:cNvPr>
        <xdr:cNvSpPr txBox="1"/>
      </xdr:nvSpPr>
      <xdr:spPr>
        <a:xfrm>
          <a:off x="18650197" y="85507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239" name="TextBox 238">
          <a:extLst>
            <a:ext uri="{FF2B5EF4-FFF2-40B4-BE49-F238E27FC236}">
              <a16:creationId xmlns:a16="http://schemas.microsoft.com/office/drawing/2014/main" id="{F8287E3A-1362-4877-B102-96BE0D19D0C9}"/>
            </a:ext>
          </a:extLst>
        </xdr:cNvPr>
        <xdr:cNvSpPr txBox="1"/>
      </xdr:nvSpPr>
      <xdr:spPr>
        <a:xfrm>
          <a:off x="18650197" y="8784771"/>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240" name="TextBox 239">
          <a:extLst>
            <a:ext uri="{FF2B5EF4-FFF2-40B4-BE49-F238E27FC236}">
              <a16:creationId xmlns:a16="http://schemas.microsoft.com/office/drawing/2014/main" id="{0BBAE651-0747-4298-A9FC-4B7A14FFCCE9}"/>
            </a:ext>
          </a:extLst>
        </xdr:cNvPr>
        <xdr:cNvSpPr txBox="1"/>
      </xdr:nvSpPr>
      <xdr:spPr>
        <a:xfrm>
          <a:off x="18650197" y="92256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1" name="TextBox 240">
          <a:extLst>
            <a:ext uri="{FF2B5EF4-FFF2-40B4-BE49-F238E27FC236}">
              <a16:creationId xmlns:a16="http://schemas.microsoft.com/office/drawing/2014/main" id="{B0B33448-B57D-421A-BC1C-134EF54154F3}"/>
            </a:ext>
          </a:extLst>
        </xdr:cNvPr>
        <xdr:cNvSpPr txBox="1"/>
      </xdr:nvSpPr>
      <xdr:spPr>
        <a:xfrm>
          <a:off x="18650197" y="93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242" name="TextBox 241">
          <a:extLst>
            <a:ext uri="{FF2B5EF4-FFF2-40B4-BE49-F238E27FC236}">
              <a16:creationId xmlns:a16="http://schemas.microsoft.com/office/drawing/2014/main" id="{1F356CBA-C83D-414F-BB1D-6626671526AD}"/>
            </a:ext>
          </a:extLst>
        </xdr:cNvPr>
        <xdr:cNvSpPr txBox="1"/>
      </xdr:nvSpPr>
      <xdr:spPr>
        <a:xfrm>
          <a:off x="18650197" y="95141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243" name="TextBox 242">
          <a:extLst>
            <a:ext uri="{FF2B5EF4-FFF2-40B4-BE49-F238E27FC236}">
              <a16:creationId xmlns:a16="http://schemas.microsoft.com/office/drawing/2014/main" id="{E1B3BB53-628D-48DE-99B9-DE31020C0FC1}"/>
            </a:ext>
          </a:extLst>
        </xdr:cNvPr>
        <xdr:cNvSpPr txBox="1"/>
      </xdr:nvSpPr>
      <xdr:spPr>
        <a:xfrm>
          <a:off x="18650197" y="98025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244" name="TextBox 243">
          <a:extLst>
            <a:ext uri="{FF2B5EF4-FFF2-40B4-BE49-F238E27FC236}">
              <a16:creationId xmlns:a16="http://schemas.microsoft.com/office/drawing/2014/main" id="{6129629E-73F2-4E45-970A-A60194651510}"/>
            </a:ext>
          </a:extLst>
        </xdr:cNvPr>
        <xdr:cNvSpPr txBox="1"/>
      </xdr:nvSpPr>
      <xdr:spPr>
        <a:xfrm>
          <a:off x="18650197" y="100910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245" name="TextBox 244">
          <a:extLst>
            <a:ext uri="{FF2B5EF4-FFF2-40B4-BE49-F238E27FC236}">
              <a16:creationId xmlns:a16="http://schemas.microsoft.com/office/drawing/2014/main" id="{32837CEF-12DD-46A2-A8F3-A9B86F487220}"/>
            </a:ext>
          </a:extLst>
        </xdr:cNvPr>
        <xdr:cNvSpPr txBox="1"/>
      </xdr:nvSpPr>
      <xdr:spPr>
        <a:xfrm>
          <a:off x="18650197" y="1022712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246" name="TextBox 245">
          <a:extLst>
            <a:ext uri="{FF2B5EF4-FFF2-40B4-BE49-F238E27FC236}">
              <a16:creationId xmlns:a16="http://schemas.microsoft.com/office/drawing/2014/main" id="{996321E6-1242-43C7-80D9-11F2A3F31D27}"/>
            </a:ext>
          </a:extLst>
        </xdr:cNvPr>
        <xdr:cNvSpPr txBox="1"/>
      </xdr:nvSpPr>
      <xdr:spPr>
        <a:xfrm>
          <a:off x="18650197" y="922564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7" name="TextBox 246">
          <a:extLst>
            <a:ext uri="{FF2B5EF4-FFF2-40B4-BE49-F238E27FC236}">
              <a16:creationId xmlns:a16="http://schemas.microsoft.com/office/drawing/2014/main" id="{CB7D38A1-B94D-41C9-B195-6B4B8AD79E50}"/>
            </a:ext>
          </a:extLst>
        </xdr:cNvPr>
        <xdr:cNvSpPr txBox="1"/>
      </xdr:nvSpPr>
      <xdr:spPr>
        <a:xfrm>
          <a:off x="18650197" y="93617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682" name="TextBox 681">
          <a:extLst>
            <a:ext uri="{FF2B5EF4-FFF2-40B4-BE49-F238E27FC236}">
              <a16:creationId xmlns:a16="http://schemas.microsoft.com/office/drawing/2014/main" id="{D769D98C-FC6E-4629-BC8C-E636008127BE}"/>
            </a:ext>
          </a:extLst>
        </xdr:cNvPr>
        <xdr:cNvSpPr txBox="1"/>
      </xdr:nvSpPr>
      <xdr:spPr>
        <a:xfrm>
          <a:off x="18911454" y="123770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683" name="TextBox 682">
          <a:extLst>
            <a:ext uri="{FF2B5EF4-FFF2-40B4-BE49-F238E27FC236}">
              <a16:creationId xmlns:a16="http://schemas.microsoft.com/office/drawing/2014/main" id="{73709326-1087-4162-AD31-B33D71D323A4}"/>
            </a:ext>
          </a:extLst>
        </xdr:cNvPr>
        <xdr:cNvSpPr txBox="1"/>
      </xdr:nvSpPr>
      <xdr:spPr>
        <a:xfrm>
          <a:off x="18911454" y="119906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84" name="TextBox 683">
          <a:extLst>
            <a:ext uri="{FF2B5EF4-FFF2-40B4-BE49-F238E27FC236}">
              <a16:creationId xmlns:a16="http://schemas.microsoft.com/office/drawing/2014/main" id="{633AAFCB-33EB-4F84-9554-53207CBEC10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85" name="TextBox 684">
          <a:extLst>
            <a:ext uri="{FF2B5EF4-FFF2-40B4-BE49-F238E27FC236}">
              <a16:creationId xmlns:a16="http://schemas.microsoft.com/office/drawing/2014/main" id="{1F1ACBD2-421F-4770-A25D-193DF8F012F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86" name="TextBox 685">
          <a:extLst>
            <a:ext uri="{FF2B5EF4-FFF2-40B4-BE49-F238E27FC236}">
              <a16:creationId xmlns:a16="http://schemas.microsoft.com/office/drawing/2014/main" id="{FAAFE7ED-222F-48A7-961A-A55FE0DE25D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87" name="TextBox 686">
          <a:extLst>
            <a:ext uri="{FF2B5EF4-FFF2-40B4-BE49-F238E27FC236}">
              <a16:creationId xmlns:a16="http://schemas.microsoft.com/office/drawing/2014/main" id="{13C635FF-7952-4C14-8DCB-ECDDF1706F9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88" name="TextBox 687">
          <a:extLst>
            <a:ext uri="{FF2B5EF4-FFF2-40B4-BE49-F238E27FC236}">
              <a16:creationId xmlns:a16="http://schemas.microsoft.com/office/drawing/2014/main" id="{8D57A66E-EEDA-42F9-9DB1-37E6DD76DE5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89" name="TextBox 688">
          <a:extLst>
            <a:ext uri="{FF2B5EF4-FFF2-40B4-BE49-F238E27FC236}">
              <a16:creationId xmlns:a16="http://schemas.microsoft.com/office/drawing/2014/main" id="{ECB403C0-91D1-4CA3-BC90-EFA39FB6E4A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0" name="TextBox 689">
          <a:extLst>
            <a:ext uri="{FF2B5EF4-FFF2-40B4-BE49-F238E27FC236}">
              <a16:creationId xmlns:a16="http://schemas.microsoft.com/office/drawing/2014/main" id="{24DFAA21-3869-4D07-96C9-71572ECB6E3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1" name="TextBox 690">
          <a:extLst>
            <a:ext uri="{FF2B5EF4-FFF2-40B4-BE49-F238E27FC236}">
              <a16:creationId xmlns:a16="http://schemas.microsoft.com/office/drawing/2014/main" id="{B48D10BB-7362-4ABE-B2F0-2B87A8F56B4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2" name="TextBox 691">
          <a:extLst>
            <a:ext uri="{FF2B5EF4-FFF2-40B4-BE49-F238E27FC236}">
              <a16:creationId xmlns:a16="http://schemas.microsoft.com/office/drawing/2014/main" id="{190B7E75-9094-4298-8D7A-59B1A21635E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3" name="TextBox 692">
          <a:extLst>
            <a:ext uri="{FF2B5EF4-FFF2-40B4-BE49-F238E27FC236}">
              <a16:creationId xmlns:a16="http://schemas.microsoft.com/office/drawing/2014/main" id="{9E08D483-9484-4287-B52B-6C22EF2F98F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4" name="TextBox 693">
          <a:extLst>
            <a:ext uri="{FF2B5EF4-FFF2-40B4-BE49-F238E27FC236}">
              <a16:creationId xmlns:a16="http://schemas.microsoft.com/office/drawing/2014/main" id="{2A0B79F9-E22B-47A8-802F-B20F859DCFF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5" name="TextBox 694">
          <a:extLst>
            <a:ext uri="{FF2B5EF4-FFF2-40B4-BE49-F238E27FC236}">
              <a16:creationId xmlns:a16="http://schemas.microsoft.com/office/drawing/2014/main" id="{6B5600C9-E199-4206-901D-A2BEA3D640F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6" name="TextBox 695">
          <a:extLst>
            <a:ext uri="{FF2B5EF4-FFF2-40B4-BE49-F238E27FC236}">
              <a16:creationId xmlns:a16="http://schemas.microsoft.com/office/drawing/2014/main" id="{5079C4A6-5F30-4D91-AE01-59EFA44A7A0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7" name="TextBox 696">
          <a:extLst>
            <a:ext uri="{FF2B5EF4-FFF2-40B4-BE49-F238E27FC236}">
              <a16:creationId xmlns:a16="http://schemas.microsoft.com/office/drawing/2014/main" id="{44537B85-7965-49A6-BF1F-98FD81AD706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8" name="TextBox 697">
          <a:extLst>
            <a:ext uri="{FF2B5EF4-FFF2-40B4-BE49-F238E27FC236}">
              <a16:creationId xmlns:a16="http://schemas.microsoft.com/office/drawing/2014/main" id="{C7A24445-7BD8-41EB-B916-9907AC7F3B4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699" name="TextBox 698">
          <a:extLst>
            <a:ext uri="{FF2B5EF4-FFF2-40B4-BE49-F238E27FC236}">
              <a16:creationId xmlns:a16="http://schemas.microsoft.com/office/drawing/2014/main" id="{E9558864-67A1-439F-B584-4E695137640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0" name="TextBox 699">
          <a:extLst>
            <a:ext uri="{FF2B5EF4-FFF2-40B4-BE49-F238E27FC236}">
              <a16:creationId xmlns:a16="http://schemas.microsoft.com/office/drawing/2014/main" id="{65202440-3D78-49E6-9F6B-C7A3137277B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1" name="TextBox 700">
          <a:extLst>
            <a:ext uri="{FF2B5EF4-FFF2-40B4-BE49-F238E27FC236}">
              <a16:creationId xmlns:a16="http://schemas.microsoft.com/office/drawing/2014/main" id="{710AE4A2-412C-4987-A84D-DB10080A709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2" name="TextBox 701">
          <a:extLst>
            <a:ext uri="{FF2B5EF4-FFF2-40B4-BE49-F238E27FC236}">
              <a16:creationId xmlns:a16="http://schemas.microsoft.com/office/drawing/2014/main" id="{14A156E7-C6CB-46B6-AFF2-D0323DFC895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3" name="TextBox 702">
          <a:extLst>
            <a:ext uri="{FF2B5EF4-FFF2-40B4-BE49-F238E27FC236}">
              <a16:creationId xmlns:a16="http://schemas.microsoft.com/office/drawing/2014/main" id="{EA94A2F1-FE98-40A1-AF7E-0A21FA21E2A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4" name="TextBox 703">
          <a:extLst>
            <a:ext uri="{FF2B5EF4-FFF2-40B4-BE49-F238E27FC236}">
              <a16:creationId xmlns:a16="http://schemas.microsoft.com/office/drawing/2014/main" id="{9657C4FC-6360-493C-825A-84CD6D1207C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5" name="TextBox 704">
          <a:extLst>
            <a:ext uri="{FF2B5EF4-FFF2-40B4-BE49-F238E27FC236}">
              <a16:creationId xmlns:a16="http://schemas.microsoft.com/office/drawing/2014/main" id="{1E42AA42-AAF7-47F9-A31B-B4B9AF1CFC2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6" name="TextBox 705">
          <a:extLst>
            <a:ext uri="{FF2B5EF4-FFF2-40B4-BE49-F238E27FC236}">
              <a16:creationId xmlns:a16="http://schemas.microsoft.com/office/drawing/2014/main" id="{A223B300-B4D7-48A9-BFAB-B8BBCB35FD1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7" name="TextBox 706">
          <a:extLst>
            <a:ext uri="{FF2B5EF4-FFF2-40B4-BE49-F238E27FC236}">
              <a16:creationId xmlns:a16="http://schemas.microsoft.com/office/drawing/2014/main" id="{59A4500A-9C58-4F44-9502-3DD9A4D02CD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8" name="TextBox 707">
          <a:extLst>
            <a:ext uri="{FF2B5EF4-FFF2-40B4-BE49-F238E27FC236}">
              <a16:creationId xmlns:a16="http://schemas.microsoft.com/office/drawing/2014/main" id="{F4EDA6F3-FA4D-409C-B71F-62B69CD8C4D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09" name="TextBox 708">
          <a:extLst>
            <a:ext uri="{FF2B5EF4-FFF2-40B4-BE49-F238E27FC236}">
              <a16:creationId xmlns:a16="http://schemas.microsoft.com/office/drawing/2014/main" id="{31045CCD-3407-4D05-9BD0-C4DE4928352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0" name="TextBox 709">
          <a:extLst>
            <a:ext uri="{FF2B5EF4-FFF2-40B4-BE49-F238E27FC236}">
              <a16:creationId xmlns:a16="http://schemas.microsoft.com/office/drawing/2014/main" id="{DD93B120-0DD8-49D9-83CE-C6DFFD0E1AA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1" name="TextBox 710">
          <a:extLst>
            <a:ext uri="{FF2B5EF4-FFF2-40B4-BE49-F238E27FC236}">
              <a16:creationId xmlns:a16="http://schemas.microsoft.com/office/drawing/2014/main" id="{7A48599C-C15B-42D6-8D4C-536F8A9886B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2" name="TextBox 711">
          <a:extLst>
            <a:ext uri="{FF2B5EF4-FFF2-40B4-BE49-F238E27FC236}">
              <a16:creationId xmlns:a16="http://schemas.microsoft.com/office/drawing/2014/main" id="{47BDCE50-3F69-465A-9570-00F7A30712A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3" name="TextBox 712">
          <a:extLst>
            <a:ext uri="{FF2B5EF4-FFF2-40B4-BE49-F238E27FC236}">
              <a16:creationId xmlns:a16="http://schemas.microsoft.com/office/drawing/2014/main" id="{01541900-8DFB-459F-A611-0D6A330BCCB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4" name="TextBox 713">
          <a:extLst>
            <a:ext uri="{FF2B5EF4-FFF2-40B4-BE49-F238E27FC236}">
              <a16:creationId xmlns:a16="http://schemas.microsoft.com/office/drawing/2014/main" id="{DA8DE599-65F7-4208-863F-CBCBE949AA3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5" name="TextBox 714">
          <a:extLst>
            <a:ext uri="{FF2B5EF4-FFF2-40B4-BE49-F238E27FC236}">
              <a16:creationId xmlns:a16="http://schemas.microsoft.com/office/drawing/2014/main" id="{F622C266-2D0D-462D-A0D9-C3D6E6D6ADC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6" name="TextBox 715">
          <a:extLst>
            <a:ext uri="{FF2B5EF4-FFF2-40B4-BE49-F238E27FC236}">
              <a16:creationId xmlns:a16="http://schemas.microsoft.com/office/drawing/2014/main" id="{CAFBBCA0-3666-4232-92F5-721543A9879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7" name="TextBox 716">
          <a:extLst>
            <a:ext uri="{FF2B5EF4-FFF2-40B4-BE49-F238E27FC236}">
              <a16:creationId xmlns:a16="http://schemas.microsoft.com/office/drawing/2014/main" id="{DE774D04-9A3D-402D-A8FB-8B8C82F24C3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8" name="TextBox 717">
          <a:extLst>
            <a:ext uri="{FF2B5EF4-FFF2-40B4-BE49-F238E27FC236}">
              <a16:creationId xmlns:a16="http://schemas.microsoft.com/office/drawing/2014/main" id="{8016833B-6BDC-47C6-8D46-4BD75FE7E3E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19" name="TextBox 718">
          <a:extLst>
            <a:ext uri="{FF2B5EF4-FFF2-40B4-BE49-F238E27FC236}">
              <a16:creationId xmlns:a16="http://schemas.microsoft.com/office/drawing/2014/main" id="{74AF181B-63D7-4AEA-9B54-885FF83FC61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0" name="TextBox 719">
          <a:extLst>
            <a:ext uri="{FF2B5EF4-FFF2-40B4-BE49-F238E27FC236}">
              <a16:creationId xmlns:a16="http://schemas.microsoft.com/office/drawing/2014/main" id="{9A93DF93-67EC-4CEC-99CB-F347013B52C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1" name="TextBox 720">
          <a:extLst>
            <a:ext uri="{FF2B5EF4-FFF2-40B4-BE49-F238E27FC236}">
              <a16:creationId xmlns:a16="http://schemas.microsoft.com/office/drawing/2014/main" id="{4B1AF746-19FA-4E28-9D89-9FF36F7D30E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2" name="TextBox 721">
          <a:extLst>
            <a:ext uri="{FF2B5EF4-FFF2-40B4-BE49-F238E27FC236}">
              <a16:creationId xmlns:a16="http://schemas.microsoft.com/office/drawing/2014/main" id="{177A5639-922D-4799-9C8F-A5402F79714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3" name="TextBox 722">
          <a:extLst>
            <a:ext uri="{FF2B5EF4-FFF2-40B4-BE49-F238E27FC236}">
              <a16:creationId xmlns:a16="http://schemas.microsoft.com/office/drawing/2014/main" id="{ABD3C285-5A6F-42BD-A657-5FBD98260C6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4" name="TextBox 723">
          <a:extLst>
            <a:ext uri="{FF2B5EF4-FFF2-40B4-BE49-F238E27FC236}">
              <a16:creationId xmlns:a16="http://schemas.microsoft.com/office/drawing/2014/main" id="{17D3487B-33C1-4C87-A74E-3C39A77EDD1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5" name="TextBox 724">
          <a:extLst>
            <a:ext uri="{FF2B5EF4-FFF2-40B4-BE49-F238E27FC236}">
              <a16:creationId xmlns:a16="http://schemas.microsoft.com/office/drawing/2014/main" id="{1A5BFC30-8FB2-47E1-B737-E785E52DA84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6" name="TextBox 725">
          <a:extLst>
            <a:ext uri="{FF2B5EF4-FFF2-40B4-BE49-F238E27FC236}">
              <a16:creationId xmlns:a16="http://schemas.microsoft.com/office/drawing/2014/main" id="{4F6CFFF9-581E-4395-8BB6-57C47B9BA7B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7" name="TextBox 726">
          <a:extLst>
            <a:ext uri="{FF2B5EF4-FFF2-40B4-BE49-F238E27FC236}">
              <a16:creationId xmlns:a16="http://schemas.microsoft.com/office/drawing/2014/main" id="{97A4C29C-4FE2-4564-8815-464D4F76AC0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8" name="TextBox 727">
          <a:extLst>
            <a:ext uri="{FF2B5EF4-FFF2-40B4-BE49-F238E27FC236}">
              <a16:creationId xmlns:a16="http://schemas.microsoft.com/office/drawing/2014/main" id="{1E50C04D-0BE6-4E89-A419-DE0AB7F9C9B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9" name="TextBox 728">
          <a:extLst>
            <a:ext uri="{FF2B5EF4-FFF2-40B4-BE49-F238E27FC236}">
              <a16:creationId xmlns:a16="http://schemas.microsoft.com/office/drawing/2014/main" id="{25963135-FD38-4ADB-BC71-0056B6FA4C6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0" name="TextBox 729">
          <a:extLst>
            <a:ext uri="{FF2B5EF4-FFF2-40B4-BE49-F238E27FC236}">
              <a16:creationId xmlns:a16="http://schemas.microsoft.com/office/drawing/2014/main" id="{DB3A4759-0D01-4E3B-8C62-5D7DBC56534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1" name="TextBox 730">
          <a:extLst>
            <a:ext uri="{FF2B5EF4-FFF2-40B4-BE49-F238E27FC236}">
              <a16:creationId xmlns:a16="http://schemas.microsoft.com/office/drawing/2014/main" id="{18C6A618-9A1F-440C-845C-DE5805D7016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2" name="TextBox 731">
          <a:extLst>
            <a:ext uri="{FF2B5EF4-FFF2-40B4-BE49-F238E27FC236}">
              <a16:creationId xmlns:a16="http://schemas.microsoft.com/office/drawing/2014/main" id="{C3B3F867-5517-4523-8110-947BD2263B2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3" name="TextBox 732">
          <a:extLst>
            <a:ext uri="{FF2B5EF4-FFF2-40B4-BE49-F238E27FC236}">
              <a16:creationId xmlns:a16="http://schemas.microsoft.com/office/drawing/2014/main" id="{DB92B5E8-6C24-4287-8197-E13663229B1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4" name="TextBox 733">
          <a:extLst>
            <a:ext uri="{FF2B5EF4-FFF2-40B4-BE49-F238E27FC236}">
              <a16:creationId xmlns:a16="http://schemas.microsoft.com/office/drawing/2014/main" id="{1D7FC281-F11B-40AE-AEDC-E5EBE6DFA69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5" name="TextBox 734">
          <a:extLst>
            <a:ext uri="{FF2B5EF4-FFF2-40B4-BE49-F238E27FC236}">
              <a16:creationId xmlns:a16="http://schemas.microsoft.com/office/drawing/2014/main" id="{7B621CC7-F320-44F0-BECC-147EEC6F7B5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6" name="TextBox 735">
          <a:extLst>
            <a:ext uri="{FF2B5EF4-FFF2-40B4-BE49-F238E27FC236}">
              <a16:creationId xmlns:a16="http://schemas.microsoft.com/office/drawing/2014/main" id="{0BA1C83A-C0F8-4523-9037-7488B97CCAA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7" name="TextBox 736">
          <a:extLst>
            <a:ext uri="{FF2B5EF4-FFF2-40B4-BE49-F238E27FC236}">
              <a16:creationId xmlns:a16="http://schemas.microsoft.com/office/drawing/2014/main" id="{B71821BA-1F9C-4691-BF70-C3B9B28825B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8" name="TextBox 737">
          <a:extLst>
            <a:ext uri="{FF2B5EF4-FFF2-40B4-BE49-F238E27FC236}">
              <a16:creationId xmlns:a16="http://schemas.microsoft.com/office/drawing/2014/main" id="{DF51277D-B044-4ACE-BC9C-3258F78548C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39" name="TextBox 738">
          <a:extLst>
            <a:ext uri="{FF2B5EF4-FFF2-40B4-BE49-F238E27FC236}">
              <a16:creationId xmlns:a16="http://schemas.microsoft.com/office/drawing/2014/main" id="{2B7CD4CE-9F49-42B0-949C-95CFE3B3C2E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0" name="TextBox 739">
          <a:extLst>
            <a:ext uri="{FF2B5EF4-FFF2-40B4-BE49-F238E27FC236}">
              <a16:creationId xmlns:a16="http://schemas.microsoft.com/office/drawing/2014/main" id="{1CB2205E-2B8C-419B-848B-093E1CA2DDE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1" name="TextBox 740">
          <a:extLst>
            <a:ext uri="{FF2B5EF4-FFF2-40B4-BE49-F238E27FC236}">
              <a16:creationId xmlns:a16="http://schemas.microsoft.com/office/drawing/2014/main" id="{60B38163-F2B5-49BD-A078-FDB9C3A579D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2" name="TextBox 741">
          <a:extLst>
            <a:ext uri="{FF2B5EF4-FFF2-40B4-BE49-F238E27FC236}">
              <a16:creationId xmlns:a16="http://schemas.microsoft.com/office/drawing/2014/main" id="{F1FADC98-42E5-4D80-B2CE-02C970A6F0C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3" name="TextBox 742">
          <a:extLst>
            <a:ext uri="{FF2B5EF4-FFF2-40B4-BE49-F238E27FC236}">
              <a16:creationId xmlns:a16="http://schemas.microsoft.com/office/drawing/2014/main" id="{717F33DD-37B3-492F-B1A7-463D6DE9675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4" name="TextBox 743">
          <a:extLst>
            <a:ext uri="{FF2B5EF4-FFF2-40B4-BE49-F238E27FC236}">
              <a16:creationId xmlns:a16="http://schemas.microsoft.com/office/drawing/2014/main" id="{322E8847-2A5E-4B60-A870-FCAA38AC1F3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5" name="TextBox 744">
          <a:extLst>
            <a:ext uri="{FF2B5EF4-FFF2-40B4-BE49-F238E27FC236}">
              <a16:creationId xmlns:a16="http://schemas.microsoft.com/office/drawing/2014/main" id="{AA1CFFEF-3D48-4047-8073-DD944F53158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6" name="TextBox 745">
          <a:extLst>
            <a:ext uri="{FF2B5EF4-FFF2-40B4-BE49-F238E27FC236}">
              <a16:creationId xmlns:a16="http://schemas.microsoft.com/office/drawing/2014/main" id="{66FA3521-A253-45C7-B357-F054614F50D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7" name="TextBox 746">
          <a:extLst>
            <a:ext uri="{FF2B5EF4-FFF2-40B4-BE49-F238E27FC236}">
              <a16:creationId xmlns:a16="http://schemas.microsoft.com/office/drawing/2014/main" id="{E0791FE1-1E7E-4F23-A1DD-8BDA5909DA7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8" name="TextBox 747">
          <a:extLst>
            <a:ext uri="{FF2B5EF4-FFF2-40B4-BE49-F238E27FC236}">
              <a16:creationId xmlns:a16="http://schemas.microsoft.com/office/drawing/2014/main" id="{D42FD578-1A61-4D4B-8B5B-350602F2850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49" name="TextBox 748">
          <a:extLst>
            <a:ext uri="{FF2B5EF4-FFF2-40B4-BE49-F238E27FC236}">
              <a16:creationId xmlns:a16="http://schemas.microsoft.com/office/drawing/2014/main" id="{11CCED79-3937-4BE9-8C13-7FA9206AA6E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0" name="TextBox 749">
          <a:extLst>
            <a:ext uri="{FF2B5EF4-FFF2-40B4-BE49-F238E27FC236}">
              <a16:creationId xmlns:a16="http://schemas.microsoft.com/office/drawing/2014/main" id="{1B651C98-4A3E-4C24-83EE-7E6745252D2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1" name="TextBox 750">
          <a:extLst>
            <a:ext uri="{FF2B5EF4-FFF2-40B4-BE49-F238E27FC236}">
              <a16:creationId xmlns:a16="http://schemas.microsoft.com/office/drawing/2014/main" id="{2328F6B8-12A0-4612-A075-9F9CE5D3951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2" name="TextBox 751">
          <a:extLst>
            <a:ext uri="{FF2B5EF4-FFF2-40B4-BE49-F238E27FC236}">
              <a16:creationId xmlns:a16="http://schemas.microsoft.com/office/drawing/2014/main" id="{821EE676-9C1D-4A21-AC37-4892FBED5BD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3" name="TextBox 752">
          <a:extLst>
            <a:ext uri="{FF2B5EF4-FFF2-40B4-BE49-F238E27FC236}">
              <a16:creationId xmlns:a16="http://schemas.microsoft.com/office/drawing/2014/main" id="{AFDB05B3-5F23-46D7-B689-E90C58DC296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4" name="TextBox 753">
          <a:extLst>
            <a:ext uri="{FF2B5EF4-FFF2-40B4-BE49-F238E27FC236}">
              <a16:creationId xmlns:a16="http://schemas.microsoft.com/office/drawing/2014/main" id="{88A0C114-D427-4C02-AB25-5EF77A543B8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5" name="TextBox 754">
          <a:extLst>
            <a:ext uri="{FF2B5EF4-FFF2-40B4-BE49-F238E27FC236}">
              <a16:creationId xmlns:a16="http://schemas.microsoft.com/office/drawing/2014/main" id="{D2A4CF0E-B823-46B2-83DC-7B1A7EC6D2D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6" name="TextBox 755">
          <a:extLst>
            <a:ext uri="{FF2B5EF4-FFF2-40B4-BE49-F238E27FC236}">
              <a16:creationId xmlns:a16="http://schemas.microsoft.com/office/drawing/2014/main" id="{6877B816-3B96-47D5-8FD5-B2C0BC37539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7" name="TextBox 756">
          <a:extLst>
            <a:ext uri="{FF2B5EF4-FFF2-40B4-BE49-F238E27FC236}">
              <a16:creationId xmlns:a16="http://schemas.microsoft.com/office/drawing/2014/main" id="{901AA5D3-3060-4048-8A14-7966806914C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8" name="TextBox 757">
          <a:extLst>
            <a:ext uri="{FF2B5EF4-FFF2-40B4-BE49-F238E27FC236}">
              <a16:creationId xmlns:a16="http://schemas.microsoft.com/office/drawing/2014/main" id="{785AD1E8-3DC0-443B-8599-9D3F2C4B6C9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59" name="TextBox 758">
          <a:extLst>
            <a:ext uri="{FF2B5EF4-FFF2-40B4-BE49-F238E27FC236}">
              <a16:creationId xmlns:a16="http://schemas.microsoft.com/office/drawing/2014/main" id="{275FC314-9441-46E8-A150-1568D81CAD4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0" name="TextBox 759">
          <a:extLst>
            <a:ext uri="{FF2B5EF4-FFF2-40B4-BE49-F238E27FC236}">
              <a16:creationId xmlns:a16="http://schemas.microsoft.com/office/drawing/2014/main" id="{DD2C0B20-D2B4-4EEA-A0B7-04EC292DC06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1" name="TextBox 760">
          <a:extLst>
            <a:ext uri="{FF2B5EF4-FFF2-40B4-BE49-F238E27FC236}">
              <a16:creationId xmlns:a16="http://schemas.microsoft.com/office/drawing/2014/main" id="{52CB0B9E-D5A4-4849-8166-39B1A69A43C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2" name="TextBox 761">
          <a:extLst>
            <a:ext uri="{FF2B5EF4-FFF2-40B4-BE49-F238E27FC236}">
              <a16:creationId xmlns:a16="http://schemas.microsoft.com/office/drawing/2014/main" id="{4BE2C574-B533-46F9-B621-ABB1F16ABCE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3" name="TextBox 762">
          <a:extLst>
            <a:ext uri="{FF2B5EF4-FFF2-40B4-BE49-F238E27FC236}">
              <a16:creationId xmlns:a16="http://schemas.microsoft.com/office/drawing/2014/main" id="{2DEAF091-8994-43D6-ACBF-FFAA79A6ED3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4" name="TextBox 763">
          <a:extLst>
            <a:ext uri="{FF2B5EF4-FFF2-40B4-BE49-F238E27FC236}">
              <a16:creationId xmlns:a16="http://schemas.microsoft.com/office/drawing/2014/main" id="{934F2B59-6D98-4803-ACA0-9985C89B170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5" name="TextBox 764">
          <a:extLst>
            <a:ext uri="{FF2B5EF4-FFF2-40B4-BE49-F238E27FC236}">
              <a16:creationId xmlns:a16="http://schemas.microsoft.com/office/drawing/2014/main" id="{842D7517-1CEA-4C39-8836-01B18A85108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6" name="TextBox 765">
          <a:extLst>
            <a:ext uri="{FF2B5EF4-FFF2-40B4-BE49-F238E27FC236}">
              <a16:creationId xmlns:a16="http://schemas.microsoft.com/office/drawing/2014/main" id="{AD224BE8-9B1B-485C-92E0-FD7F371BADC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7" name="TextBox 766">
          <a:extLst>
            <a:ext uri="{FF2B5EF4-FFF2-40B4-BE49-F238E27FC236}">
              <a16:creationId xmlns:a16="http://schemas.microsoft.com/office/drawing/2014/main" id="{D8788004-F9AF-4C28-935F-10CBC8F990D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8" name="TextBox 767">
          <a:extLst>
            <a:ext uri="{FF2B5EF4-FFF2-40B4-BE49-F238E27FC236}">
              <a16:creationId xmlns:a16="http://schemas.microsoft.com/office/drawing/2014/main" id="{E05B0CBD-D620-4B90-8930-02A5D72DFE3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69" name="TextBox 768">
          <a:extLst>
            <a:ext uri="{FF2B5EF4-FFF2-40B4-BE49-F238E27FC236}">
              <a16:creationId xmlns:a16="http://schemas.microsoft.com/office/drawing/2014/main" id="{2B8DC66E-EDE8-42C6-A427-747A6AFA4B6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0" name="TextBox 769">
          <a:extLst>
            <a:ext uri="{FF2B5EF4-FFF2-40B4-BE49-F238E27FC236}">
              <a16:creationId xmlns:a16="http://schemas.microsoft.com/office/drawing/2014/main" id="{5B6160F2-DC6F-441E-ADD6-AAC24B8AC0B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1" name="TextBox 770">
          <a:extLst>
            <a:ext uri="{FF2B5EF4-FFF2-40B4-BE49-F238E27FC236}">
              <a16:creationId xmlns:a16="http://schemas.microsoft.com/office/drawing/2014/main" id="{52E17B9E-76FC-4C61-AD6C-400DA9F50E4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2" name="TextBox 771">
          <a:extLst>
            <a:ext uri="{FF2B5EF4-FFF2-40B4-BE49-F238E27FC236}">
              <a16:creationId xmlns:a16="http://schemas.microsoft.com/office/drawing/2014/main" id="{0D6B8356-6E54-4050-9124-3A5EE54C2BF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3" name="TextBox 772">
          <a:extLst>
            <a:ext uri="{FF2B5EF4-FFF2-40B4-BE49-F238E27FC236}">
              <a16:creationId xmlns:a16="http://schemas.microsoft.com/office/drawing/2014/main" id="{26B3F7E5-0D48-40B3-8F33-930F715157C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4" name="TextBox 773">
          <a:extLst>
            <a:ext uri="{FF2B5EF4-FFF2-40B4-BE49-F238E27FC236}">
              <a16:creationId xmlns:a16="http://schemas.microsoft.com/office/drawing/2014/main" id="{F0101AE8-EAA1-498F-9B44-6E90ECAFD26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5" name="TextBox 774">
          <a:extLst>
            <a:ext uri="{FF2B5EF4-FFF2-40B4-BE49-F238E27FC236}">
              <a16:creationId xmlns:a16="http://schemas.microsoft.com/office/drawing/2014/main" id="{896206F5-5AD3-4E46-A2A2-BE20B5C2FC8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6" name="TextBox 775">
          <a:extLst>
            <a:ext uri="{FF2B5EF4-FFF2-40B4-BE49-F238E27FC236}">
              <a16:creationId xmlns:a16="http://schemas.microsoft.com/office/drawing/2014/main" id="{AA189B74-1C0D-40B7-A0A1-B333369F6E9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7" name="TextBox 776">
          <a:extLst>
            <a:ext uri="{FF2B5EF4-FFF2-40B4-BE49-F238E27FC236}">
              <a16:creationId xmlns:a16="http://schemas.microsoft.com/office/drawing/2014/main" id="{75D9F00D-95D3-4C69-9F54-F7842B2162A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8" name="TextBox 777">
          <a:extLst>
            <a:ext uri="{FF2B5EF4-FFF2-40B4-BE49-F238E27FC236}">
              <a16:creationId xmlns:a16="http://schemas.microsoft.com/office/drawing/2014/main" id="{7F52900B-0F4A-417F-87C4-1544B19F69C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79" name="TextBox 778">
          <a:extLst>
            <a:ext uri="{FF2B5EF4-FFF2-40B4-BE49-F238E27FC236}">
              <a16:creationId xmlns:a16="http://schemas.microsoft.com/office/drawing/2014/main" id="{754BA67A-A4FC-40CA-8A6D-30C62C4449F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0" name="TextBox 779">
          <a:extLst>
            <a:ext uri="{FF2B5EF4-FFF2-40B4-BE49-F238E27FC236}">
              <a16:creationId xmlns:a16="http://schemas.microsoft.com/office/drawing/2014/main" id="{2558815C-2E0C-44A4-AE3D-9E0FE624017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1" name="TextBox 780">
          <a:extLst>
            <a:ext uri="{FF2B5EF4-FFF2-40B4-BE49-F238E27FC236}">
              <a16:creationId xmlns:a16="http://schemas.microsoft.com/office/drawing/2014/main" id="{44E15F29-C145-47B8-95EF-6CDFC4E521A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2" name="TextBox 781">
          <a:extLst>
            <a:ext uri="{FF2B5EF4-FFF2-40B4-BE49-F238E27FC236}">
              <a16:creationId xmlns:a16="http://schemas.microsoft.com/office/drawing/2014/main" id="{EB731964-92D5-4475-9394-1E6AD5ABD18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3" name="TextBox 782">
          <a:extLst>
            <a:ext uri="{FF2B5EF4-FFF2-40B4-BE49-F238E27FC236}">
              <a16:creationId xmlns:a16="http://schemas.microsoft.com/office/drawing/2014/main" id="{292FE218-EA20-4DFA-B08C-71E4CD92E8B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4" name="TextBox 783">
          <a:extLst>
            <a:ext uri="{FF2B5EF4-FFF2-40B4-BE49-F238E27FC236}">
              <a16:creationId xmlns:a16="http://schemas.microsoft.com/office/drawing/2014/main" id="{29FE806E-1EB5-4303-9D75-C8F14847A47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5" name="TextBox 784">
          <a:extLst>
            <a:ext uri="{FF2B5EF4-FFF2-40B4-BE49-F238E27FC236}">
              <a16:creationId xmlns:a16="http://schemas.microsoft.com/office/drawing/2014/main" id="{F22C3D0C-A839-440B-88D0-6841EE8E04C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6" name="TextBox 785">
          <a:extLst>
            <a:ext uri="{FF2B5EF4-FFF2-40B4-BE49-F238E27FC236}">
              <a16:creationId xmlns:a16="http://schemas.microsoft.com/office/drawing/2014/main" id="{0A94FBA0-0694-4516-BE14-22175612BB6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7" name="TextBox 786">
          <a:extLst>
            <a:ext uri="{FF2B5EF4-FFF2-40B4-BE49-F238E27FC236}">
              <a16:creationId xmlns:a16="http://schemas.microsoft.com/office/drawing/2014/main" id="{6DF3699E-E4B0-4345-8685-F8C8A7FBDCD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8" name="TextBox 787">
          <a:extLst>
            <a:ext uri="{FF2B5EF4-FFF2-40B4-BE49-F238E27FC236}">
              <a16:creationId xmlns:a16="http://schemas.microsoft.com/office/drawing/2014/main" id="{D2D65BAD-DC56-48C2-ACB6-A62C5035208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89" name="TextBox 788">
          <a:extLst>
            <a:ext uri="{FF2B5EF4-FFF2-40B4-BE49-F238E27FC236}">
              <a16:creationId xmlns:a16="http://schemas.microsoft.com/office/drawing/2014/main" id="{BF4FDA29-F6A1-410C-B90D-BD0947B1CCE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0" name="TextBox 789">
          <a:extLst>
            <a:ext uri="{FF2B5EF4-FFF2-40B4-BE49-F238E27FC236}">
              <a16:creationId xmlns:a16="http://schemas.microsoft.com/office/drawing/2014/main" id="{D908B088-6CD8-4AA9-B6CC-140BA6FB3A0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1" name="TextBox 790">
          <a:extLst>
            <a:ext uri="{FF2B5EF4-FFF2-40B4-BE49-F238E27FC236}">
              <a16:creationId xmlns:a16="http://schemas.microsoft.com/office/drawing/2014/main" id="{38387C33-A7B7-44D2-B88D-1AD0CD8471C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2" name="TextBox 791">
          <a:extLst>
            <a:ext uri="{FF2B5EF4-FFF2-40B4-BE49-F238E27FC236}">
              <a16:creationId xmlns:a16="http://schemas.microsoft.com/office/drawing/2014/main" id="{68FFC578-9F44-4BD8-9E81-8ECEA89BCE8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3" name="TextBox 792">
          <a:extLst>
            <a:ext uri="{FF2B5EF4-FFF2-40B4-BE49-F238E27FC236}">
              <a16:creationId xmlns:a16="http://schemas.microsoft.com/office/drawing/2014/main" id="{88CFC145-7386-4914-93D6-75F9824D2BD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4" name="TextBox 793">
          <a:extLst>
            <a:ext uri="{FF2B5EF4-FFF2-40B4-BE49-F238E27FC236}">
              <a16:creationId xmlns:a16="http://schemas.microsoft.com/office/drawing/2014/main" id="{0FB43E1E-34D3-4CAB-BA68-831FB0125AB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5" name="TextBox 794">
          <a:extLst>
            <a:ext uri="{FF2B5EF4-FFF2-40B4-BE49-F238E27FC236}">
              <a16:creationId xmlns:a16="http://schemas.microsoft.com/office/drawing/2014/main" id="{FF38A85C-DDF2-4D08-9FC7-56C0F2D86CF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6" name="TextBox 795">
          <a:extLst>
            <a:ext uri="{FF2B5EF4-FFF2-40B4-BE49-F238E27FC236}">
              <a16:creationId xmlns:a16="http://schemas.microsoft.com/office/drawing/2014/main" id="{BBE70391-25D0-4B54-BFC6-7A23852DDEF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7" name="TextBox 796">
          <a:extLst>
            <a:ext uri="{FF2B5EF4-FFF2-40B4-BE49-F238E27FC236}">
              <a16:creationId xmlns:a16="http://schemas.microsoft.com/office/drawing/2014/main" id="{E8D2E1EF-44C6-4F7C-923B-EB8865934BA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8" name="TextBox 797">
          <a:extLst>
            <a:ext uri="{FF2B5EF4-FFF2-40B4-BE49-F238E27FC236}">
              <a16:creationId xmlns:a16="http://schemas.microsoft.com/office/drawing/2014/main" id="{3F525F6A-9B9A-4034-91BF-419E392E279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99" name="TextBox 798">
          <a:extLst>
            <a:ext uri="{FF2B5EF4-FFF2-40B4-BE49-F238E27FC236}">
              <a16:creationId xmlns:a16="http://schemas.microsoft.com/office/drawing/2014/main" id="{6F7A868C-D373-4FDE-B9D9-A34EC9CA2D9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0" name="TextBox 799">
          <a:extLst>
            <a:ext uri="{FF2B5EF4-FFF2-40B4-BE49-F238E27FC236}">
              <a16:creationId xmlns:a16="http://schemas.microsoft.com/office/drawing/2014/main" id="{A2A13308-4F09-456A-8CBB-ECDA022ABCA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1" name="TextBox 800">
          <a:extLst>
            <a:ext uri="{FF2B5EF4-FFF2-40B4-BE49-F238E27FC236}">
              <a16:creationId xmlns:a16="http://schemas.microsoft.com/office/drawing/2014/main" id="{6E7EEB1A-81E3-4365-A5BF-85CED7EDDEF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2" name="TextBox 801">
          <a:extLst>
            <a:ext uri="{FF2B5EF4-FFF2-40B4-BE49-F238E27FC236}">
              <a16:creationId xmlns:a16="http://schemas.microsoft.com/office/drawing/2014/main" id="{8CE81F8C-EDED-48DC-8C09-BEEF72E9A5F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3" name="TextBox 802">
          <a:extLst>
            <a:ext uri="{FF2B5EF4-FFF2-40B4-BE49-F238E27FC236}">
              <a16:creationId xmlns:a16="http://schemas.microsoft.com/office/drawing/2014/main" id="{2850245B-D866-4C0E-A95E-A5930B7D3A3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4" name="TextBox 803">
          <a:extLst>
            <a:ext uri="{FF2B5EF4-FFF2-40B4-BE49-F238E27FC236}">
              <a16:creationId xmlns:a16="http://schemas.microsoft.com/office/drawing/2014/main" id="{26DD058C-F69F-447F-AB13-F28B23193CD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5" name="TextBox 804">
          <a:extLst>
            <a:ext uri="{FF2B5EF4-FFF2-40B4-BE49-F238E27FC236}">
              <a16:creationId xmlns:a16="http://schemas.microsoft.com/office/drawing/2014/main" id="{3B2738B0-F274-4DEA-9E20-1EAB398157E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6" name="TextBox 805">
          <a:extLst>
            <a:ext uri="{FF2B5EF4-FFF2-40B4-BE49-F238E27FC236}">
              <a16:creationId xmlns:a16="http://schemas.microsoft.com/office/drawing/2014/main" id="{66C7D9B4-A1D6-4E3B-93A6-A1D0FCA1380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7" name="TextBox 806">
          <a:extLst>
            <a:ext uri="{FF2B5EF4-FFF2-40B4-BE49-F238E27FC236}">
              <a16:creationId xmlns:a16="http://schemas.microsoft.com/office/drawing/2014/main" id="{2F75B248-E8AB-407E-AC19-BF59D6A3113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8" name="TextBox 807">
          <a:extLst>
            <a:ext uri="{FF2B5EF4-FFF2-40B4-BE49-F238E27FC236}">
              <a16:creationId xmlns:a16="http://schemas.microsoft.com/office/drawing/2014/main" id="{CDEE821C-8C6F-4701-B28A-D030168B388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09" name="TextBox 808">
          <a:extLst>
            <a:ext uri="{FF2B5EF4-FFF2-40B4-BE49-F238E27FC236}">
              <a16:creationId xmlns:a16="http://schemas.microsoft.com/office/drawing/2014/main" id="{EE5373B2-1E7E-4AA2-902F-2CF210B0416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0" name="TextBox 809">
          <a:extLst>
            <a:ext uri="{FF2B5EF4-FFF2-40B4-BE49-F238E27FC236}">
              <a16:creationId xmlns:a16="http://schemas.microsoft.com/office/drawing/2014/main" id="{452754FE-E4AA-472B-A21F-01869D1244C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1" name="TextBox 810">
          <a:extLst>
            <a:ext uri="{FF2B5EF4-FFF2-40B4-BE49-F238E27FC236}">
              <a16:creationId xmlns:a16="http://schemas.microsoft.com/office/drawing/2014/main" id="{41A37384-8E85-4A5C-B61B-E92BF67B865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2" name="TextBox 811">
          <a:extLst>
            <a:ext uri="{FF2B5EF4-FFF2-40B4-BE49-F238E27FC236}">
              <a16:creationId xmlns:a16="http://schemas.microsoft.com/office/drawing/2014/main" id="{F4E370ED-9DD0-4A09-96FF-7FCDD9110BB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3" name="TextBox 812">
          <a:extLst>
            <a:ext uri="{FF2B5EF4-FFF2-40B4-BE49-F238E27FC236}">
              <a16:creationId xmlns:a16="http://schemas.microsoft.com/office/drawing/2014/main" id="{85EB5645-4BE9-4345-8B04-6F91D4C22DF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4" name="TextBox 813">
          <a:extLst>
            <a:ext uri="{FF2B5EF4-FFF2-40B4-BE49-F238E27FC236}">
              <a16:creationId xmlns:a16="http://schemas.microsoft.com/office/drawing/2014/main" id="{34CCF6A4-699D-40CE-97B1-05D1BE162A5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5" name="TextBox 814">
          <a:extLst>
            <a:ext uri="{FF2B5EF4-FFF2-40B4-BE49-F238E27FC236}">
              <a16:creationId xmlns:a16="http://schemas.microsoft.com/office/drawing/2014/main" id="{5E3FBB7C-0E30-4927-AE98-6879B702141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6" name="TextBox 815">
          <a:extLst>
            <a:ext uri="{FF2B5EF4-FFF2-40B4-BE49-F238E27FC236}">
              <a16:creationId xmlns:a16="http://schemas.microsoft.com/office/drawing/2014/main" id="{5502D3F9-91E0-44A5-9198-E6EDAE85A06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7" name="TextBox 816">
          <a:extLst>
            <a:ext uri="{FF2B5EF4-FFF2-40B4-BE49-F238E27FC236}">
              <a16:creationId xmlns:a16="http://schemas.microsoft.com/office/drawing/2014/main" id="{D0D12346-EBD4-422D-B705-B8527BB19D8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8" name="TextBox 817">
          <a:extLst>
            <a:ext uri="{FF2B5EF4-FFF2-40B4-BE49-F238E27FC236}">
              <a16:creationId xmlns:a16="http://schemas.microsoft.com/office/drawing/2014/main" id="{8D95CDCF-7D8B-4945-B93D-F438797D885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19" name="TextBox 818">
          <a:extLst>
            <a:ext uri="{FF2B5EF4-FFF2-40B4-BE49-F238E27FC236}">
              <a16:creationId xmlns:a16="http://schemas.microsoft.com/office/drawing/2014/main" id="{7618ED9C-5A3A-4240-8BA6-AEBDEBDB336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0" name="TextBox 819">
          <a:extLst>
            <a:ext uri="{FF2B5EF4-FFF2-40B4-BE49-F238E27FC236}">
              <a16:creationId xmlns:a16="http://schemas.microsoft.com/office/drawing/2014/main" id="{3BF3F13D-18A7-4877-83AB-E93CD2CA759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1" name="TextBox 820">
          <a:extLst>
            <a:ext uri="{FF2B5EF4-FFF2-40B4-BE49-F238E27FC236}">
              <a16:creationId xmlns:a16="http://schemas.microsoft.com/office/drawing/2014/main" id="{9E782406-C4CD-4BA8-B235-82ABB193658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2" name="TextBox 821">
          <a:extLst>
            <a:ext uri="{FF2B5EF4-FFF2-40B4-BE49-F238E27FC236}">
              <a16:creationId xmlns:a16="http://schemas.microsoft.com/office/drawing/2014/main" id="{E15BBC5C-772C-4A51-AE7B-648843A8542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3" name="TextBox 822">
          <a:extLst>
            <a:ext uri="{FF2B5EF4-FFF2-40B4-BE49-F238E27FC236}">
              <a16:creationId xmlns:a16="http://schemas.microsoft.com/office/drawing/2014/main" id="{A04B41EC-209E-4411-B256-D4349ADEB9A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4" name="TextBox 823">
          <a:extLst>
            <a:ext uri="{FF2B5EF4-FFF2-40B4-BE49-F238E27FC236}">
              <a16:creationId xmlns:a16="http://schemas.microsoft.com/office/drawing/2014/main" id="{5805F636-C8EF-4E10-9422-B900113BB44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5" name="TextBox 824">
          <a:extLst>
            <a:ext uri="{FF2B5EF4-FFF2-40B4-BE49-F238E27FC236}">
              <a16:creationId xmlns:a16="http://schemas.microsoft.com/office/drawing/2014/main" id="{37E02A46-CDC6-46F4-92BE-14E6399214F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6" name="TextBox 825">
          <a:extLst>
            <a:ext uri="{FF2B5EF4-FFF2-40B4-BE49-F238E27FC236}">
              <a16:creationId xmlns:a16="http://schemas.microsoft.com/office/drawing/2014/main" id="{934365EF-2D56-40DF-877A-BFA23BFAEE1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7" name="TextBox 826">
          <a:extLst>
            <a:ext uri="{FF2B5EF4-FFF2-40B4-BE49-F238E27FC236}">
              <a16:creationId xmlns:a16="http://schemas.microsoft.com/office/drawing/2014/main" id="{46F132DD-49B1-4835-B114-A709E73FE78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8" name="TextBox 827">
          <a:extLst>
            <a:ext uri="{FF2B5EF4-FFF2-40B4-BE49-F238E27FC236}">
              <a16:creationId xmlns:a16="http://schemas.microsoft.com/office/drawing/2014/main" id="{70EAA3EF-A45E-4607-B5F0-A13F1D93F5B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29" name="TextBox 828">
          <a:extLst>
            <a:ext uri="{FF2B5EF4-FFF2-40B4-BE49-F238E27FC236}">
              <a16:creationId xmlns:a16="http://schemas.microsoft.com/office/drawing/2014/main" id="{52676005-D924-498F-BA5A-9271F20129D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0" name="TextBox 829">
          <a:extLst>
            <a:ext uri="{FF2B5EF4-FFF2-40B4-BE49-F238E27FC236}">
              <a16:creationId xmlns:a16="http://schemas.microsoft.com/office/drawing/2014/main" id="{6733487B-2246-4986-B002-F97F1F37AA8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1" name="TextBox 830">
          <a:extLst>
            <a:ext uri="{FF2B5EF4-FFF2-40B4-BE49-F238E27FC236}">
              <a16:creationId xmlns:a16="http://schemas.microsoft.com/office/drawing/2014/main" id="{9E724949-206D-4F13-9F4A-3C67FE876D1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2" name="TextBox 831">
          <a:extLst>
            <a:ext uri="{FF2B5EF4-FFF2-40B4-BE49-F238E27FC236}">
              <a16:creationId xmlns:a16="http://schemas.microsoft.com/office/drawing/2014/main" id="{F0276FF3-9A3B-4EAF-8BB5-F7143A6A346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3" name="TextBox 832">
          <a:extLst>
            <a:ext uri="{FF2B5EF4-FFF2-40B4-BE49-F238E27FC236}">
              <a16:creationId xmlns:a16="http://schemas.microsoft.com/office/drawing/2014/main" id="{1B3631B3-782C-47F7-902D-D3251530652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4" name="TextBox 833">
          <a:extLst>
            <a:ext uri="{FF2B5EF4-FFF2-40B4-BE49-F238E27FC236}">
              <a16:creationId xmlns:a16="http://schemas.microsoft.com/office/drawing/2014/main" id="{613B4D40-518C-4767-A394-C52F740E169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5" name="TextBox 834">
          <a:extLst>
            <a:ext uri="{FF2B5EF4-FFF2-40B4-BE49-F238E27FC236}">
              <a16:creationId xmlns:a16="http://schemas.microsoft.com/office/drawing/2014/main" id="{EA067C5E-1D6D-48A2-811F-2DEEFC926EE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6" name="TextBox 835">
          <a:extLst>
            <a:ext uri="{FF2B5EF4-FFF2-40B4-BE49-F238E27FC236}">
              <a16:creationId xmlns:a16="http://schemas.microsoft.com/office/drawing/2014/main" id="{6F1417A7-D992-4777-A7DF-1EE68AA85DC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7" name="TextBox 836">
          <a:extLst>
            <a:ext uri="{FF2B5EF4-FFF2-40B4-BE49-F238E27FC236}">
              <a16:creationId xmlns:a16="http://schemas.microsoft.com/office/drawing/2014/main" id="{FABE3E93-7B36-44ED-ACDA-27AFB181CE8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8" name="TextBox 837">
          <a:extLst>
            <a:ext uri="{FF2B5EF4-FFF2-40B4-BE49-F238E27FC236}">
              <a16:creationId xmlns:a16="http://schemas.microsoft.com/office/drawing/2014/main" id="{448CE1A0-8C20-40F6-BEFB-732D8BD5FA2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39" name="TextBox 838">
          <a:extLst>
            <a:ext uri="{FF2B5EF4-FFF2-40B4-BE49-F238E27FC236}">
              <a16:creationId xmlns:a16="http://schemas.microsoft.com/office/drawing/2014/main" id="{D4DC1A7D-C705-455C-B611-9BA9AF29E63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0" name="TextBox 839">
          <a:extLst>
            <a:ext uri="{FF2B5EF4-FFF2-40B4-BE49-F238E27FC236}">
              <a16:creationId xmlns:a16="http://schemas.microsoft.com/office/drawing/2014/main" id="{E0A2A1B3-758B-4E21-B4E8-6CB81767B8E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1" name="TextBox 840">
          <a:extLst>
            <a:ext uri="{FF2B5EF4-FFF2-40B4-BE49-F238E27FC236}">
              <a16:creationId xmlns:a16="http://schemas.microsoft.com/office/drawing/2014/main" id="{EB91CB97-CCFE-4E2F-B56B-DF389587E9D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2" name="TextBox 841">
          <a:extLst>
            <a:ext uri="{FF2B5EF4-FFF2-40B4-BE49-F238E27FC236}">
              <a16:creationId xmlns:a16="http://schemas.microsoft.com/office/drawing/2014/main" id="{FB3D0BC6-F90E-40FF-BDA0-9BD769D5E73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3" name="TextBox 842">
          <a:extLst>
            <a:ext uri="{FF2B5EF4-FFF2-40B4-BE49-F238E27FC236}">
              <a16:creationId xmlns:a16="http://schemas.microsoft.com/office/drawing/2014/main" id="{1332EC46-3311-4A32-970F-FDFF49F5B5F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4" name="TextBox 843">
          <a:extLst>
            <a:ext uri="{FF2B5EF4-FFF2-40B4-BE49-F238E27FC236}">
              <a16:creationId xmlns:a16="http://schemas.microsoft.com/office/drawing/2014/main" id="{CB6950F0-8CF6-4440-A3D4-C33E43ECB66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5" name="TextBox 844">
          <a:extLst>
            <a:ext uri="{FF2B5EF4-FFF2-40B4-BE49-F238E27FC236}">
              <a16:creationId xmlns:a16="http://schemas.microsoft.com/office/drawing/2014/main" id="{2C233CA4-800C-43B3-81C8-4D37BE90D95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6" name="TextBox 845">
          <a:extLst>
            <a:ext uri="{FF2B5EF4-FFF2-40B4-BE49-F238E27FC236}">
              <a16:creationId xmlns:a16="http://schemas.microsoft.com/office/drawing/2014/main" id="{5BC426BA-2946-4059-9001-F2FF98CBE80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7" name="TextBox 846">
          <a:extLst>
            <a:ext uri="{FF2B5EF4-FFF2-40B4-BE49-F238E27FC236}">
              <a16:creationId xmlns:a16="http://schemas.microsoft.com/office/drawing/2014/main" id="{F9AFC684-215E-4181-85C9-AD9A73AE898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8" name="TextBox 847">
          <a:extLst>
            <a:ext uri="{FF2B5EF4-FFF2-40B4-BE49-F238E27FC236}">
              <a16:creationId xmlns:a16="http://schemas.microsoft.com/office/drawing/2014/main" id="{8EB0DF2D-90EC-48F8-8FCF-C87B369D265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49" name="TextBox 848">
          <a:extLst>
            <a:ext uri="{FF2B5EF4-FFF2-40B4-BE49-F238E27FC236}">
              <a16:creationId xmlns:a16="http://schemas.microsoft.com/office/drawing/2014/main" id="{638CDF49-FB65-4172-AC1B-2678F102315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0" name="TextBox 849">
          <a:extLst>
            <a:ext uri="{FF2B5EF4-FFF2-40B4-BE49-F238E27FC236}">
              <a16:creationId xmlns:a16="http://schemas.microsoft.com/office/drawing/2014/main" id="{65C8750F-13BF-4682-88F8-16C722B6723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1" name="TextBox 850">
          <a:extLst>
            <a:ext uri="{FF2B5EF4-FFF2-40B4-BE49-F238E27FC236}">
              <a16:creationId xmlns:a16="http://schemas.microsoft.com/office/drawing/2014/main" id="{EE5E3852-2647-4AE9-8D21-24B86031211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2" name="TextBox 851">
          <a:extLst>
            <a:ext uri="{FF2B5EF4-FFF2-40B4-BE49-F238E27FC236}">
              <a16:creationId xmlns:a16="http://schemas.microsoft.com/office/drawing/2014/main" id="{F8B9CAF8-22C6-42F5-B98B-3B11988A4B9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3" name="TextBox 852">
          <a:extLst>
            <a:ext uri="{FF2B5EF4-FFF2-40B4-BE49-F238E27FC236}">
              <a16:creationId xmlns:a16="http://schemas.microsoft.com/office/drawing/2014/main" id="{C08793B6-23F3-49E4-BC22-7EBEFA9C939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4" name="TextBox 853">
          <a:extLst>
            <a:ext uri="{FF2B5EF4-FFF2-40B4-BE49-F238E27FC236}">
              <a16:creationId xmlns:a16="http://schemas.microsoft.com/office/drawing/2014/main" id="{12E9DE73-EC35-4FFC-9885-A0CD32E514E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5" name="TextBox 854">
          <a:extLst>
            <a:ext uri="{FF2B5EF4-FFF2-40B4-BE49-F238E27FC236}">
              <a16:creationId xmlns:a16="http://schemas.microsoft.com/office/drawing/2014/main" id="{D5C97EFF-0A40-4E8E-B444-D0F37C4D919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6" name="TextBox 855">
          <a:extLst>
            <a:ext uri="{FF2B5EF4-FFF2-40B4-BE49-F238E27FC236}">
              <a16:creationId xmlns:a16="http://schemas.microsoft.com/office/drawing/2014/main" id="{00C27B0C-39EE-4F87-896D-EBC28E6B4E6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7" name="TextBox 856">
          <a:extLst>
            <a:ext uri="{FF2B5EF4-FFF2-40B4-BE49-F238E27FC236}">
              <a16:creationId xmlns:a16="http://schemas.microsoft.com/office/drawing/2014/main" id="{D6E7969A-5A4B-4C37-9C41-634273488FE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8" name="TextBox 857">
          <a:extLst>
            <a:ext uri="{FF2B5EF4-FFF2-40B4-BE49-F238E27FC236}">
              <a16:creationId xmlns:a16="http://schemas.microsoft.com/office/drawing/2014/main" id="{7F26C1FE-755A-49EC-B9E4-3559E0282F1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59" name="TextBox 858">
          <a:extLst>
            <a:ext uri="{FF2B5EF4-FFF2-40B4-BE49-F238E27FC236}">
              <a16:creationId xmlns:a16="http://schemas.microsoft.com/office/drawing/2014/main" id="{38867529-7FE9-46A8-975F-B15D5E78DEC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0" name="TextBox 859">
          <a:extLst>
            <a:ext uri="{FF2B5EF4-FFF2-40B4-BE49-F238E27FC236}">
              <a16:creationId xmlns:a16="http://schemas.microsoft.com/office/drawing/2014/main" id="{47746350-9148-44AF-B11B-0132E807CD3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1" name="TextBox 860">
          <a:extLst>
            <a:ext uri="{FF2B5EF4-FFF2-40B4-BE49-F238E27FC236}">
              <a16:creationId xmlns:a16="http://schemas.microsoft.com/office/drawing/2014/main" id="{5318F7E8-B18F-461D-8A25-30E1F74F6B0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2" name="TextBox 861">
          <a:extLst>
            <a:ext uri="{FF2B5EF4-FFF2-40B4-BE49-F238E27FC236}">
              <a16:creationId xmlns:a16="http://schemas.microsoft.com/office/drawing/2014/main" id="{8855840C-59AE-4A0A-BDB5-6FD08A53D1E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3" name="TextBox 862">
          <a:extLst>
            <a:ext uri="{FF2B5EF4-FFF2-40B4-BE49-F238E27FC236}">
              <a16:creationId xmlns:a16="http://schemas.microsoft.com/office/drawing/2014/main" id="{44FA7C85-4B69-42A2-B81B-69A53D01459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4" name="TextBox 863">
          <a:extLst>
            <a:ext uri="{FF2B5EF4-FFF2-40B4-BE49-F238E27FC236}">
              <a16:creationId xmlns:a16="http://schemas.microsoft.com/office/drawing/2014/main" id="{BD89696A-DED1-481C-9C45-A1D83D29E8A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5" name="TextBox 864">
          <a:extLst>
            <a:ext uri="{FF2B5EF4-FFF2-40B4-BE49-F238E27FC236}">
              <a16:creationId xmlns:a16="http://schemas.microsoft.com/office/drawing/2014/main" id="{F3FDADAD-6D23-4E6B-AF13-4C883202E7A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6" name="TextBox 865">
          <a:extLst>
            <a:ext uri="{FF2B5EF4-FFF2-40B4-BE49-F238E27FC236}">
              <a16:creationId xmlns:a16="http://schemas.microsoft.com/office/drawing/2014/main" id="{6498C4A3-ED5E-487B-8760-BA4404681F5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7" name="TextBox 866">
          <a:extLst>
            <a:ext uri="{FF2B5EF4-FFF2-40B4-BE49-F238E27FC236}">
              <a16:creationId xmlns:a16="http://schemas.microsoft.com/office/drawing/2014/main" id="{7F071D21-CC5A-45F3-B10A-A4D9E5CD2CD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8" name="TextBox 867">
          <a:extLst>
            <a:ext uri="{FF2B5EF4-FFF2-40B4-BE49-F238E27FC236}">
              <a16:creationId xmlns:a16="http://schemas.microsoft.com/office/drawing/2014/main" id="{FB509F45-8D64-479D-8FBC-A4961C93EC7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69" name="TextBox 868">
          <a:extLst>
            <a:ext uri="{FF2B5EF4-FFF2-40B4-BE49-F238E27FC236}">
              <a16:creationId xmlns:a16="http://schemas.microsoft.com/office/drawing/2014/main" id="{887C6EA4-FD6C-4BFC-A74B-DF957150EEE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0" name="TextBox 869">
          <a:extLst>
            <a:ext uri="{FF2B5EF4-FFF2-40B4-BE49-F238E27FC236}">
              <a16:creationId xmlns:a16="http://schemas.microsoft.com/office/drawing/2014/main" id="{192A8F57-831F-406A-AB4E-4FD8FE2F8C2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1" name="TextBox 870">
          <a:extLst>
            <a:ext uri="{FF2B5EF4-FFF2-40B4-BE49-F238E27FC236}">
              <a16:creationId xmlns:a16="http://schemas.microsoft.com/office/drawing/2014/main" id="{261E3A8F-FB85-44E7-9B92-7E036FBD949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2" name="TextBox 871">
          <a:extLst>
            <a:ext uri="{FF2B5EF4-FFF2-40B4-BE49-F238E27FC236}">
              <a16:creationId xmlns:a16="http://schemas.microsoft.com/office/drawing/2014/main" id="{6ED2053F-B028-4B8D-9CC3-2EAAA8EE550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3" name="TextBox 872">
          <a:extLst>
            <a:ext uri="{FF2B5EF4-FFF2-40B4-BE49-F238E27FC236}">
              <a16:creationId xmlns:a16="http://schemas.microsoft.com/office/drawing/2014/main" id="{5AFB2474-0C1E-422A-91A9-A4CEEF5E411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4" name="TextBox 873">
          <a:extLst>
            <a:ext uri="{FF2B5EF4-FFF2-40B4-BE49-F238E27FC236}">
              <a16:creationId xmlns:a16="http://schemas.microsoft.com/office/drawing/2014/main" id="{43B19C20-3CA6-487A-9B84-A83FB432340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5" name="TextBox 874">
          <a:extLst>
            <a:ext uri="{FF2B5EF4-FFF2-40B4-BE49-F238E27FC236}">
              <a16:creationId xmlns:a16="http://schemas.microsoft.com/office/drawing/2014/main" id="{593FF1FD-A079-4563-9350-4F6B875E872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6" name="TextBox 875">
          <a:extLst>
            <a:ext uri="{FF2B5EF4-FFF2-40B4-BE49-F238E27FC236}">
              <a16:creationId xmlns:a16="http://schemas.microsoft.com/office/drawing/2014/main" id="{DFE53B0F-8011-4205-BC68-E50A0604A52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7" name="TextBox 876">
          <a:extLst>
            <a:ext uri="{FF2B5EF4-FFF2-40B4-BE49-F238E27FC236}">
              <a16:creationId xmlns:a16="http://schemas.microsoft.com/office/drawing/2014/main" id="{83C0D1ED-34F8-471B-9609-E80BCCABB17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8" name="TextBox 877">
          <a:extLst>
            <a:ext uri="{FF2B5EF4-FFF2-40B4-BE49-F238E27FC236}">
              <a16:creationId xmlns:a16="http://schemas.microsoft.com/office/drawing/2014/main" id="{F0AB27A9-2E53-45D6-AAD4-721B5F63A4A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79" name="TextBox 878">
          <a:extLst>
            <a:ext uri="{FF2B5EF4-FFF2-40B4-BE49-F238E27FC236}">
              <a16:creationId xmlns:a16="http://schemas.microsoft.com/office/drawing/2014/main" id="{8060E99B-1687-44CA-8423-BA7C79F28AC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0" name="TextBox 879">
          <a:extLst>
            <a:ext uri="{FF2B5EF4-FFF2-40B4-BE49-F238E27FC236}">
              <a16:creationId xmlns:a16="http://schemas.microsoft.com/office/drawing/2014/main" id="{22D7B910-9088-4528-90FB-93FCACA043B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1" name="TextBox 880">
          <a:extLst>
            <a:ext uri="{FF2B5EF4-FFF2-40B4-BE49-F238E27FC236}">
              <a16:creationId xmlns:a16="http://schemas.microsoft.com/office/drawing/2014/main" id="{667ADB4C-4DC7-47DF-B2ED-8EEF466D618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2" name="TextBox 881">
          <a:extLst>
            <a:ext uri="{FF2B5EF4-FFF2-40B4-BE49-F238E27FC236}">
              <a16:creationId xmlns:a16="http://schemas.microsoft.com/office/drawing/2014/main" id="{D5F6D36D-5B0F-459F-88B9-548E71F7F98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3" name="TextBox 882">
          <a:extLst>
            <a:ext uri="{FF2B5EF4-FFF2-40B4-BE49-F238E27FC236}">
              <a16:creationId xmlns:a16="http://schemas.microsoft.com/office/drawing/2014/main" id="{F5AFF143-5E16-4E8D-B208-362C5EB79E2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4" name="TextBox 883">
          <a:extLst>
            <a:ext uri="{FF2B5EF4-FFF2-40B4-BE49-F238E27FC236}">
              <a16:creationId xmlns:a16="http://schemas.microsoft.com/office/drawing/2014/main" id="{90A0E605-6F84-4B9C-835D-1E4F5380680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5" name="TextBox 884">
          <a:extLst>
            <a:ext uri="{FF2B5EF4-FFF2-40B4-BE49-F238E27FC236}">
              <a16:creationId xmlns:a16="http://schemas.microsoft.com/office/drawing/2014/main" id="{83CEF382-6C60-4478-8DA8-137DC2156D5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6" name="TextBox 885">
          <a:extLst>
            <a:ext uri="{FF2B5EF4-FFF2-40B4-BE49-F238E27FC236}">
              <a16:creationId xmlns:a16="http://schemas.microsoft.com/office/drawing/2014/main" id="{B8780CE4-9B09-4DFD-ACE3-DF104EB01F3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7" name="TextBox 886">
          <a:extLst>
            <a:ext uri="{FF2B5EF4-FFF2-40B4-BE49-F238E27FC236}">
              <a16:creationId xmlns:a16="http://schemas.microsoft.com/office/drawing/2014/main" id="{22CF1A28-8421-4E14-96A4-B44F5631D6B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8" name="TextBox 887">
          <a:extLst>
            <a:ext uri="{FF2B5EF4-FFF2-40B4-BE49-F238E27FC236}">
              <a16:creationId xmlns:a16="http://schemas.microsoft.com/office/drawing/2014/main" id="{AA31F27E-4018-4748-A77B-BD7C016CF0C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89" name="TextBox 888">
          <a:extLst>
            <a:ext uri="{FF2B5EF4-FFF2-40B4-BE49-F238E27FC236}">
              <a16:creationId xmlns:a16="http://schemas.microsoft.com/office/drawing/2014/main" id="{641C309A-E292-4661-BD8D-A3F2407D0F4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0" name="TextBox 889">
          <a:extLst>
            <a:ext uri="{FF2B5EF4-FFF2-40B4-BE49-F238E27FC236}">
              <a16:creationId xmlns:a16="http://schemas.microsoft.com/office/drawing/2014/main" id="{9DF94F0E-7DC7-4D14-A453-B23DBF7E4E6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1" name="TextBox 890">
          <a:extLst>
            <a:ext uri="{FF2B5EF4-FFF2-40B4-BE49-F238E27FC236}">
              <a16:creationId xmlns:a16="http://schemas.microsoft.com/office/drawing/2014/main" id="{2F5118B0-0DF8-443E-BBC5-08046F138EC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2" name="TextBox 891">
          <a:extLst>
            <a:ext uri="{FF2B5EF4-FFF2-40B4-BE49-F238E27FC236}">
              <a16:creationId xmlns:a16="http://schemas.microsoft.com/office/drawing/2014/main" id="{DEA1EBB5-474F-4455-8FA1-3E6D4E13173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3" name="TextBox 892">
          <a:extLst>
            <a:ext uri="{FF2B5EF4-FFF2-40B4-BE49-F238E27FC236}">
              <a16:creationId xmlns:a16="http://schemas.microsoft.com/office/drawing/2014/main" id="{8294511E-9DA3-4B7E-B67A-E9B89FCD9F0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4" name="TextBox 893">
          <a:extLst>
            <a:ext uri="{FF2B5EF4-FFF2-40B4-BE49-F238E27FC236}">
              <a16:creationId xmlns:a16="http://schemas.microsoft.com/office/drawing/2014/main" id="{1BE0FAC2-C893-41E3-90F1-B7C72947453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5" name="TextBox 894">
          <a:extLst>
            <a:ext uri="{FF2B5EF4-FFF2-40B4-BE49-F238E27FC236}">
              <a16:creationId xmlns:a16="http://schemas.microsoft.com/office/drawing/2014/main" id="{A716AF04-E2A6-4407-BDE7-14B58767CCE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6" name="TextBox 895">
          <a:extLst>
            <a:ext uri="{FF2B5EF4-FFF2-40B4-BE49-F238E27FC236}">
              <a16:creationId xmlns:a16="http://schemas.microsoft.com/office/drawing/2014/main" id="{1E6B902A-4790-449C-BFE2-FE69F4D7565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897" name="TextBox 896">
          <a:extLst>
            <a:ext uri="{FF2B5EF4-FFF2-40B4-BE49-F238E27FC236}">
              <a16:creationId xmlns:a16="http://schemas.microsoft.com/office/drawing/2014/main" id="{F2F148E2-BFC5-435A-B5CA-F3E79147CBF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13</xdr:row>
      <xdr:rowOff>152400</xdr:rowOff>
    </xdr:from>
    <xdr:ext cx="184731" cy="264560"/>
    <xdr:sp macro="" textlink="">
      <xdr:nvSpPr>
        <xdr:cNvPr id="898" name="TextBox 897">
          <a:extLst>
            <a:ext uri="{FF2B5EF4-FFF2-40B4-BE49-F238E27FC236}">
              <a16:creationId xmlns:a16="http://schemas.microsoft.com/office/drawing/2014/main" id="{397030A0-F91C-4050-8B15-6668E4BA7EA6}"/>
            </a:ext>
          </a:extLst>
        </xdr:cNvPr>
        <xdr:cNvSpPr txBox="1"/>
      </xdr:nvSpPr>
      <xdr:spPr>
        <a:xfrm>
          <a:off x="17354797" y="123770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9</xdr:col>
      <xdr:colOff>259511</xdr:colOff>
      <xdr:row>0</xdr:row>
      <xdr:rowOff>320040</xdr:rowOff>
    </xdr:from>
    <xdr:to>
      <xdr:col>11</xdr:col>
      <xdr:colOff>1262250</xdr:colOff>
      <xdr:row>3</xdr:row>
      <xdr:rowOff>60960</xdr:rowOff>
    </xdr:to>
    <xdr:pic>
      <xdr:nvPicPr>
        <xdr:cNvPr id="465" name="Picture 464">
          <a:extLst>
            <a:ext uri="{FF2B5EF4-FFF2-40B4-BE49-F238E27FC236}">
              <a16:creationId xmlns:a16="http://schemas.microsoft.com/office/drawing/2014/main" id="{CBB878A8-3967-46E6-A79B-EB648B92D8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179471" y="320040"/>
          <a:ext cx="4172659" cy="1478280"/>
        </a:xfrm>
        <a:prstGeom prst="rect">
          <a:avLst/>
        </a:prstGeom>
      </xdr:spPr>
    </xdr:pic>
    <xdr:clientData/>
  </xdr:twoCellAnchor>
  <xdr:oneCellAnchor>
    <xdr:from>
      <xdr:col>10</xdr:col>
      <xdr:colOff>13854</xdr:colOff>
      <xdr:row>14</xdr:row>
      <xdr:rowOff>152400</xdr:rowOff>
    </xdr:from>
    <xdr:ext cx="184731" cy="264560"/>
    <xdr:sp macro="" textlink="">
      <xdr:nvSpPr>
        <xdr:cNvPr id="466" name="TextBox 465">
          <a:extLst>
            <a:ext uri="{FF2B5EF4-FFF2-40B4-BE49-F238E27FC236}">
              <a16:creationId xmlns:a16="http://schemas.microsoft.com/office/drawing/2014/main" id="{A40607C9-B973-4A83-8E02-066944168A89}"/>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15</xdr:row>
      <xdr:rowOff>152400</xdr:rowOff>
    </xdr:from>
    <xdr:ext cx="184731" cy="264560"/>
    <xdr:sp macro="" textlink="">
      <xdr:nvSpPr>
        <xdr:cNvPr id="467" name="TextBox 466">
          <a:extLst>
            <a:ext uri="{FF2B5EF4-FFF2-40B4-BE49-F238E27FC236}">
              <a16:creationId xmlns:a16="http://schemas.microsoft.com/office/drawing/2014/main" id="{C9EBE923-669C-4CA4-9F59-837BF5048BA3}"/>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16</xdr:row>
      <xdr:rowOff>152400</xdr:rowOff>
    </xdr:from>
    <xdr:ext cx="184731" cy="264560"/>
    <xdr:sp macro="" textlink="">
      <xdr:nvSpPr>
        <xdr:cNvPr id="468" name="TextBox 467">
          <a:extLst>
            <a:ext uri="{FF2B5EF4-FFF2-40B4-BE49-F238E27FC236}">
              <a16:creationId xmlns:a16="http://schemas.microsoft.com/office/drawing/2014/main" id="{4AD69132-15A7-4F85-801D-D2634A6C6AEE}"/>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17</xdr:row>
      <xdr:rowOff>152400</xdr:rowOff>
    </xdr:from>
    <xdr:ext cx="184731" cy="264560"/>
    <xdr:sp macro="" textlink="">
      <xdr:nvSpPr>
        <xdr:cNvPr id="469" name="TextBox 468">
          <a:extLst>
            <a:ext uri="{FF2B5EF4-FFF2-40B4-BE49-F238E27FC236}">
              <a16:creationId xmlns:a16="http://schemas.microsoft.com/office/drawing/2014/main" id="{DAE199D3-37CF-4E4E-A8BD-6E5D0AEABBA6}"/>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18</xdr:row>
      <xdr:rowOff>152400</xdr:rowOff>
    </xdr:from>
    <xdr:ext cx="184731" cy="264560"/>
    <xdr:sp macro="" textlink="">
      <xdr:nvSpPr>
        <xdr:cNvPr id="470" name="TextBox 469">
          <a:extLst>
            <a:ext uri="{FF2B5EF4-FFF2-40B4-BE49-F238E27FC236}">
              <a16:creationId xmlns:a16="http://schemas.microsoft.com/office/drawing/2014/main" id="{B6E9259A-346F-435E-9DC4-20D77AB57724}"/>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19</xdr:row>
      <xdr:rowOff>152400</xdr:rowOff>
    </xdr:from>
    <xdr:ext cx="184731" cy="264560"/>
    <xdr:sp macro="" textlink="">
      <xdr:nvSpPr>
        <xdr:cNvPr id="471" name="TextBox 470">
          <a:extLst>
            <a:ext uri="{FF2B5EF4-FFF2-40B4-BE49-F238E27FC236}">
              <a16:creationId xmlns:a16="http://schemas.microsoft.com/office/drawing/2014/main" id="{A78E461F-7076-4461-867C-3FB7367AFD97}"/>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21</xdr:row>
      <xdr:rowOff>152400</xdr:rowOff>
    </xdr:from>
    <xdr:ext cx="184731" cy="264560"/>
    <xdr:sp macro="" textlink="">
      <xdr:nvSpPr>
        <xdr:cNvPr id="472" name="TextBox 471">
          <a:extLst>
            <a:ext uri="{FF2B5EF4-FFF2-40B4-BE49-F238E27FC236}">
              <a16:creationId xmlns:a16="http://schemas.microsoft.com/office/drawing/2014/main" id="{7458433F-5787-4703-8CCF-FD74B95E405C}"/>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22</xdr:row>
      <xdr:rowOff>152400</xdr:rowOff>
    </xdr:from>
    <xdr:ext cx="184731" cy="264560"/>
    <xdr:sp macro="" textlink="">
      <xdr:nvSpPr>
        <xdr:cNvPr id="473" name="TextBox 472">
          <a:extLst>
            <a:ext uri="{FF2B5EF4-FFF2-40B4-BE49-F238E27FC236}">
              <a16:creationId xmlns:a16="http://schemas.microsoft.com/office/drawing/2014/main" id="{9BEF0330-5851-41C7-B3E7-77DB1E51F491}"/>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23</xdr:row>
      <xdr:rowOff>152400</xdr:rowOff>
    </xdr:from>
    <xdr:ext cx="184731" cy="264560"/>
    <xdr:sp macro="" textlink="">
      <xdr:nvSpPr>
        <xdr:cNvPr id="474" name="TextBox 473">
          <a:extLst>
            <a:ext uri="{FF2B5EF4-FFF2-40B4-BE49-F238E27FC236}">
              <a16:creationId xmlns:a16="http://schemas.microsoft.com/office/drawing/2014/main" id="{67E5778E-D038-4753-BFE5-DA9B42B3BD19}"/>
            </a:ext>
          </a:extLst>
        </xdr:cNvPr>
        <xdr:cNvSpPr txBox="1"/>
      </xdr:nvSpPr>
      <xdr:spPr>
        <a:xfrm>
          <a:off x="18042774" y="10485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152400</xdr:rowOff>
    </xdr:from>
    <xdr:ext cx="184731" cy="264560"/>
    <xdr:sp macro="" textlink="">
      <xdr:nvSpPr>
        <xdr:cNvPr id="475" name="TextBox 474">
          <a:extLst>
            <a:ext uri="{FF2B5EF4-FFF2-40B4-BE49-F238E27FC236}">
              <a16:creationId xmlns:a16="http://schemas.microsoft.com/office/drawing/2014/main" id="{64F76D54-541A-4A86-ADB6-2C0E393CB041}"/>
            </a:ext>
          </a:extLst>
        </xdr:cNvPr>
        <xdr:cNvSpPr txBox="1"/>
      </xdr:nvSpPr>
      <xdr:spPr>
        <a:xfrm>
          <a:off x="19551534" y="1200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476" name="TextBox 475">
          <a:extLst>
            <a:ext uri="{FF2B5EF4-FFF2-40B4-BE49-F238E27FC236}">
              <a16:creationId xmlns:a16="http://schemas.microsoft.com/office/drawing/2014/main" id="{18F9A580-64C3-48AE-911A-F752FB5CD71D}"/>
            </a:ext>
          </a:extLst>
        </xdr:cNvPr>
        <xdr:cNvSpPr txBox="1"/>
      </xdr:nvSpPr>
      <xdr:spPr>
        <a:xfrm>
          <a:off x="19551534" y="121615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477" name="TextBox 476">
          <a:extLst>
            <a:ext uri="{FF2B5EF4-FFF2-40B4-BE49-F238E27FC236}">
              <a16:creationId xmlns:a16="http://schemas.microsoft.com/office/drawing/2014/main" id="{D82CE1B8-5ED9-4D48-8492-90EBF91563A6}"/>
            </a:ext>
          </a:extLst>
        </xdr:cNvPr>
        <xdr:cNvSpPr txBox="1"/>
      </xdr:nvSpPr>
      <xdr:spPr>
        <a:xfrm>
          <a:off x="19551534" y="1231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19</xdr:row>
      <xdr:rowOff>152400</xdr:rowOff>
    </xdr:from>
    <xdr:ext cx="184731" cy="264560"/>
    <xdr:sp macro="" textlink="">
      <xdr:nvSpPr>
        <xdr:cNvPr id="478" name="TextBox 477">
          <a:extLst>
            <a:ext uri="{FF2B5EF4-FFF2-40B4-BE49-F238E27FC236}">
              <a16:creationId xmlns:a16="http://schemas.microsoft.com/office/drawing/2014/main" id="{F7487851-983E-4478-9B45-74BCBB60429F}"/>
            </a:ext>
          </a:extLst>
        </xdr:cNvPr>
        <xdr:cNvSpPr txBox="1"/>
      </xdr:nvSpPr>
      <xdr:spPr>
        <a:xfrm>
          <a:off x="18042774" y="12009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20</xdr:row>
      <xdr:rowOff>152400</xdr:rowOff>
    </xdr:from>
    <xdr:ext cx="184731" cy="264560"/>
    <xdr:sp macro="" textlink="">
      <xdr:nvSpPr>
        <xdr:cNvPr id="479" name="TextBox 478">
          <a:extLst>
            <a:ext uri="{FF2B5EF4-FFF2-40B4-BE49-F238E27FC236}">
              <a16:creationId xmlns:a16="http://schemas.microsoft.com/office/drawing/2014/main" id="{9E138577-549C-4539-899A-A4BE433E9D0D}"/>
            </a:ext>
          </a:extLst>
        </xdr:cNvPr>
        <xdr:cNvSpPr txBox="1"/>
      </xdr:nvSpPr>
      <xdr:spPr>
        <a:xfrm>
          <a:off x="18042774" y="123139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11</xdr:col>
      <xdr:colOff>13854</xdr:colOff>
      <xdr:row>7</xdr:row>
      <xdr:rowOff>0</xdr:rowOff>
    </xdr:from>
    <xdr:ext cx="184731" cy="264560"/>
    <xdr:sp macro="" textlink="">
      <xdr:nvSpPr>
        <xdr:cNvPr id="2" name="TextBox 1">
          <a:extLst>
            <a:ext uri="{FF2B5EF4-FFF2-40B4-BE49-F238E27FC236}">
              <a16:creationId xmlns:a16="http://schemas.microsoft.com/office/drawing/2014/main" id="{1C9275AD-FAFE-4917-8EFC-43ECEB6428D7}"/>
            </a:ext>
          </a:extLst>
        </xdr:cNvPr>
        <xdr:cNvSpPr txBox="1"/>
      </xdr:nvSpPr>
      <xdr:spPr>
        <a:xfrm>
          <a:off x="19521054" y="4061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 name="TextBox 2">
          <a:extLst>
            <a:ext uri="{FF2B5EF4-FFF2-40B4-BE49-F238E27FC236}">
              <a16:creationId xmlns:a16="http://schemas.microsoft.com/office/drawing/2014/main" id="{05EABD96-2AC6-4DEE-8FD3-39D20248EA7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 name="TextBox 3">
          <a:extLst>
            <a:ext uri="{FF2B5EF4-FFF2-40B4-BE49-F238E27FC236}">
              <a16:creationId xmlns:a16="http://schemas.microsoft.com/office/drawing/2014/main" id="{3F38680B-83BB-4C00-B4D0-56D9C461F7B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 name="TextBox 4">
          <a:extLst>
            <a:ext uri="{FF2B5EF4-FFF2-40B4-BE49-F238E27FC236}">
              <a16:creationId xmlns:a16="http://schemas.microsoft.com/office/drawing/2014/main" id="{966CEE56-0CA1-4FEC-8740-8F2332D323B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 name="TextBox 5">
          <a:extLst>
            <a:ext uri="{FF2B5EF4-FFF2-40B4-BE49-F238E27FC236}">
              <a16:creationId xmlns:a16="http://schemas.microsoft.com/office/drawing/2014/main" id="{B5412B05-422C-4320-8180-6F087B98BB7D}"/>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 name="TextBox 6">
          <a:extLst>
            <a:ext uri="{FF2B5EF4-FFF2-40B4-BE49-F238E27FC236}">
              <a16:creationId xmlns:a16="http://schemas.microsoft.com/office/drawing/2014/main" id="{F9759A71-FF43-41C3-AC65-DEBD1BCF8A7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 name="TextBox 7">
          <a:extLst>
            <a:ext uri="{FF2B5EF4-FFF2-40B4-BE49-F238E27FC236}">
              <a16:creationId xmlns:a16="http://schemas.microsoft.com/office/drawing/2014/main" id="{F81F199E-175A-4D6D-A91E-AB9A23CC5D4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 name="TextBox 8">
          <a:extLst>
            <a:ext uri="{FF2B5EF4-FFF2-40B4-BE49-F238E27FC236}">
              <a16:creationId xmlns:a16="http://schemas.microsoft.com/office/drawing/2014/main" id="{825051CF-94CD-407D-873A-6DD702A59F6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 name="TextBox 9">
          <a:extLst>
            <a:ext uri="{FF2B5EF4-FFF2-40B4-BE49-F238E27FC236}">
              <a16:creationId xmlns:a16="http://schemas.microsoft.com/office/drawing/2014/main" id="{5442A956-D201-4D63-9DB6-42F04EF0029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 name="TextBox 10">
          <a:extLst>
            <a:ext uri="{FF2B5EF4-FFF2-40B4-BE49-F238E27FC236}">
              <a16:creationId xmlns:a16="http://schemas.microsoft.com/office/drawing/2014/main" id="{4B48B8D2-B128-484C-9989-D11B3EB05A7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 name="TextBox 11">
          <a:extLst>
            <a:ext uri="{FF2B5EF4-FFF2-40B4-BE49-F238E27FC236}">
              <a16:creationId xmlns:a16="http://schemas.microsoft.com/office/drawing/2014/main" id="{7CBE2719-9A61-4799-A199-D38F84DFCAD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 name="TextBox 12">
          <a:extLst>
            <a:ext uri="{FF2B5EF4-FFF2-40B4-BE49-F238E27FC236}">
              <a16:creationId xmlns:a16="http://schemas.microsoft.com/office/drawing/2014/main" id="{0AA25611-DD6C-45B4-9FFC-3F051F53267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 name="TextBox 13">
          <a:extLst>
            <a:ext uri="{FF2B5EF4-FFF2-40B4-BE49-F238E27FC236}">
              <a16:creationId xmlns:a16="http://schemas.microsoft.com/office/drawing/2014/main" id="{8C2487B7-F52C-42BB-9828-3B70635420C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7</xdr:row>
      <xdr:rowOff>0</xdr:rowOff>
    </xdr:from>
    <xdr:ext cx="184731" cy="264560"/>
    <xdr:sp macro="" textlink="">
      <xdr:nvSpPr>
        <xdr:cNvPr id="15" name="TextBox 14">
          <a:extLst>
            <a:ext uri="{FF2B5EF4-FFF2-40B4-BE49-F238E27FC236}">
              <a16:creationId xmlns:a16="http://schemas.microsoft.com/office/drawing/2014/main" id="{884BF410-3DFA-45B0-8E14-6CB40B49C3AE}"/>
            </a:ext>
          </a:extLst>
        </xdr:cNvPr>
        <xdr:cNvSpPr txBox="1"/>
      </xdr:nvSpPr>
      <xdr:spPr>
        <a:xfrm>
          <a:off x="19521054" y="40614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256706</xdr:colOff>
      <xdr:row>9</xdr:row>
      <xdr:rowOff>606828</xdr:rowOff>
    </xdr:from>
    <xdr:ext cx="9893134" cy="3629891"/>
    <xdr:sp macro="" textlink="">
      <xdr:nvSpPr>
        <xdr:cNvPr id="16" name="TextBox 15">
          <a:extLst>
            <a:ext uri="{FF2B5EF4-FFF2-40B4-BE49-F238E27FC236}">
              <a16:creationId xmlns:a16="http://schemas.microsoft.com/office/drawing/2014/main" id="{464CFA51-A963-4AE9-B85A-238EEFC14307}"/>
            </a:ext>
          </a:extLst>
        </xdr:cNvPr>
        <xdr:cNvSpPr txBox="1"/>
      </xdr:nvSpPr>
      <xdr:spPr>
        <a:xfrm>
          <a:off x="500546" y="5544588"/>
          <a:ext cx="9893134" cy="362989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2400" b="0">
              <a:solidFill>
                <a:schemeClr val="accent3">
                  <a:lumMod val="50000"/>
                </a:schemeClr>
              </a:solidFill>
            </a:rPr>
            <a:t>The Getech GAR-C is an In-Line top router designed for high speed, high volume applications. The</a:t>
          </a:r>
          <a:r>
            <a:rPr lang="en-US" sz="2400" b="0" baseline="0">
              <a:solidFill>
                <a:schemeClr val="accent3">
                  <a:lumMod val="50000"/>
                </a:schemeClr>
              </a:solidFill>
            </a:rPr>
            <a:t> machine operates two tables in unison. When one table is in the active cutting location the second is in the Load/Unload position.  With inline PCB feed and a Flat Belt offload for teh cut PCBs. Scrap materil is dumped inside and conveyed to the back of the machine. Optionally the flat belt can be replaced with a Bridge axis that ties the machine to down stream opertions. </a:t>
          </a:r>
          <a:endParaRPr lang="en-US" sz="2400" b="0">
            <a:solidFill>
              <a:schemeClr val="accent3">
                <a:lumMod val="50000"/>
              </a:schemeClr>
            </a:solidFill>
          </a:endParaRPr>
        </a:p>
      </xdr:txBody>
    </xdr:sp>
    <xdr:clientData/>
  </xdr:oneCellAnchor>
  <xdr:twoCellAnchor editAs="oneCell">
    <xdr:from>
      <xdr:col>7</xdr:col>
      <xdr:colOff>533400</xdr:colOff>
      <xdr:row>9</xdr:row>
      <xdr:rowOff>149679</xdr:rowOff>
    </xdr:from>
    <xdr:to>
      <xdr:col>10</xdr:col>
      <xdr:colOff>368470</xdr:colOff>
      <xdr:row>9</xdr:row>
      <xdr:rowOff>4143843</xdr:rowOff>
    </xdr:to>
    <xdr:pic>
      <xdr:nvPicPr>
        <xdr:cNvPr id="17" name="Picture 16">
          <a:extLst>
            <a:ext uri="{FF2B5EF4-FFF2-40B4-BE49-F238E27FC236}">
              <a16:creationId xmlns:a16="http://schemas.microsoft.com/office/drawing/2014/main" id="{782BD747-4C05-4F21-8955-42F4A43E60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15160" y="4645479"/>
          <a:ext cx="3782230" cy="3994164"/>
        </a:xfrm>
        <a:prstGeom prst="rect">
          <a:avLst/>
        </a:prstGeom>
        <a:ln>
          <a:noFill/>
        </a:ln>
        <a:effectLst>
          <a:outerShdw blurRad="292100" dist="139700" dir="2700000" algn="tl" rotWithShape="0">
            <a:srgbClr val="333333">
              <a:alpha val="65000"/>
            </a:srgbClr>
          </a:outerShdw>
        </a:effectLst>
      </xdr:spPr>
    </xdr:pic>
    <xdr:clientData/>
  </xdr:twoCellAnchor>
  <xdr:oneCellAnchor>
    <xdr:from>
      <xdr:col>11</xdr:col>
      <xdr:colOff>13854</xdr:colOff>
      <xdr:row>21</xdr:row>
      <xdr:rowOff>0</xdr:rowOff>
    </xdr:from>
    <xdr:ext cx="184731" cy="264560"/>
    <xdr:sp macro="" textlink="">
      <xdr:nvSpPr>
        <xdr:cNvPr id="18" name="TextBox 17">
          <a:extLst>
            <a:ext uri="{FF2B5EF4-FFF2-40B4-BE49-F238E27FC236}">
              <a16:creationId xmlns:a16="http://schemas.microsoft.com/office/drawing/2014/main" id="{208506DC-1F2C-4B04-8794-FB30D9740F0E}"/>
            </a:ext>
          </a:extLst>
        </xdr:cNvPr>
        <xdr:cNvSpPr txBox="1"/>
      </xdr:nvSpPr>
      <xdr:spPr>
        <a:xfrm>
          <a:off x="19521054" y="9898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 name="TextBox 18">
          <a:extLst>
            <a:ext uri="{FF2B5EF4-FFF2-40B4-BE49-F238E27FC236}">
              <a16:creationId xmlns:a16="http://schemas.microsoft.com/office/drawing/2014/main" id="{1069D4BB-E173-4278-A27C-EBBFF5D92E2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 name="TextBox 19">
          <a:extLst>
            <a:ext uri="{FF2B5EF4-FFF2-40B4-BE49-F238E27FC236}">
              <a16:creationId xmlns:a16="http://schemas.microsoft.com/office/drawing/2014/main" id="{A30881A7-F277-4B0E-87D4-219EBDD950D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 name="TextBox 20">
          <a:extLst>
            <a:ext uri="{FF2B5EF4-FFF2-40B4-BE49-F238E27FC236}">
              <a16:creationId xmlns:a16="http://schemas.microsoft.com/office/drawing/2014/main" id="{9B030ABC-253D-4824-A704-E8C69A0FD24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 name="TextBox 21">
          <a:extLst>
            <a:ext uri="{FF2B5EF4-FFF2-40B4-BE49-F238E27FC236}">
              <a16:creationId xmlns:a16="http://schemas.microsoft.com/office/drawing/2014/main" id="{11A9FED4-AEA8-48E6-8663-B5B81686CAA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 name="TextBox 22">
          <a:extLst>
            <a:ext uri="{FF2B5EF4-FFF2-40B4-BE49-F238E27FC236}">
              <a16:creationId xmlns:a16="http://schemas.microsoft.com/office/drawing/2014/main" id="{94EE058F-258E-4D50-9118-9D3834093BB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 name="TextBox 23">
          <a:extLst>
            <a:ext uri="{FF2B5EF4-FFF2-40B4-BE49-F238E27FC236}">
              <a16:creationId xmlns:a16="http://schemas.microsoft.com/office/drawing/2014/main" id="{51CFF614-B9E4-4605-8D86-D774FA1CD299}"/>
            </a:ext>
          </a:extLst>
        </xdr:cNvPr>
        <xdr:cNvSpPr txBox="1"/>
      </xdr:nvSpPr>
      <xdr:spPr>
        <a:xfrm>
          <a:off x="19521054" y="9898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 name="TextBox 24">
          <a:extLst>
            <a:ext uri="{FF2B5EF4-FFF2-40B4-BE49-F238E27FC236}">
              <a16:creationId xmlns:a16="http://schemas.microsoft.com/office/drawing/2014/main" id="{46EFC78B-EFD6-4799-A3F5-57F9A8D3F21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 name="TextBox 25">
          <a:extLst>
            <a:ext uri="{FF2B5EF4-FFF2-40B4-BE49-F238E27FC236}">
              <a16:creationId xmlns:a16="http://schemas.microsoft.com/office/drawing/2014/main" id="{EB512592-31B1-4EF8-BB27-5BF0274585A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 name="TextBox 26">
          <a:extLst>
            <a:ext uri="{FF2B5EF4-FFF2-40B4-BE49-F238E27FC236}">
              <a16:creationId xmlns:a16="http://schemas.microsoft.com/office/drawing/2014/main" id="{BA6E1B16-BCD5-4255-B1D2-1138DFA4D1E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 name="TextBox 27">
          <a:extLst>
            <a:ext uri="{FF2B5EF4-FFF2-40B4-BE49-F238E27FC236}">
              <a16:creationId xmlns:a16="http://schemas.microsoft.com/office/drawing/2014/main" id="{C9E3CA49-7D34-46A8-88A2-49C102FAF6C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 name="TextBox 28">
          <a:extLst>
            <a:ext uri="{FF2B5EF4-FFF2-40B4-BE49-F238E27FC236}">
              <a16:creationId xmlns:a16="http://schemas.microsoft.com/office/drawing/2014/main" id="{983ED8E4-A2E0-4F6E-A2C5-99BD7611CD1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 name="TextBox 29">
          <a:extLst>
            <a:ext uri="{FF2B5EF4-FFF2-40B4-BE49-F238E27FC236}">
              <a16:creationId xmlns:a16="http://schemas.microsoft.com/office/drawing/2014/main" id="{E2F2D9CC-6810-4DF0-929B-4F0086E1735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 name="TextBox 30">
          <a:extLst>
            <a:ext uri="{FF2B5EF4-FFF2-40B4-BE49-F238E27FC236}">
              <a16:creationId xmlns:a16="http://schemas.microsoft.com/office/drawing/2014/main" id="{6AEAB809-62E2-4AC4-8310-370534C59A5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 name="TextBox 31">
          <a:extLst>
            <a:ext uri="{FF2B5EF4-FFF2-40B4-BE49-F238E27FC236}">
              <a16:creationId xmlns:a16="http://schemas.microsoft.com/office/drawing/2014/main" id="{2AEC95EB-DD4F-4CBB-89AB-1FC3B154673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 name="TextBox 32">
          <a:extLst>
            <a:ext uri="{FF2B5EF4-FFF2-40B4-BE49-F238E27FC236}">
              <a16:creationId xmlns:a16="http://schemas.microsoft.com/office/drawing/2014/main" id="{29FEB932-11ED-486A-AC59-3B029BD9A54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 name="TextBox 33">
          <a:extLst>
            <a:ext uri="{FF2B5EF4-FFF2-40B4-BE49-F238E27FC236}">
              <a16:creationId xmlns:a16="http://schemas.microsoft.com/office/drawing/2014/main" id="{16DC9205-70C8-445D-B55E-DCA392C18C2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 name="TextBox 34">
          <a:extLst>
            <a:ext uri="{FF2B5EF4-FFF2-40B4-BE49-F238E27FC236}">
              <a16:creationId xmlns:a16="http://schemas.microsoft.com/office/drawing/2014/main" id="{1B46DC19-73FC-4E08-9A8B-BC336B64F30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 name="TextBox 35">
          <a:extLst>
            <a:ext uri="{FF2B5EF4-FFF2-40B4-BE49-F238E27FC236}">
              <a16:creationId xmlns:a16="http://schemas.microsoft.com/office/drawing/2014/main" id="{C323D721-59B5-49C6-931B-8A16D5DBA0E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 name="TextBox 36">
          <a:extLst>
            <a:ext uri="{FF2B5EF4-FFF2-40B4-BE49-F238E27FC236}">
              <a16:creationId xmlns:a16="http://schemas.microsoft.com/office/drawing/2014/main" id="{65E97D7F-2955-4A00-A1BC-8B0B4936965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 name="TextBox 37">
          <a:extLst>
            <a:ext uri="{FF2B5EF4-FFF2-40B4-BE49-F238E27FC236}">
              <a16:creationId xmlns:a16="http://schemas.microsoft.com/office/drawing/2014/main" id="{AEB3D6BB-4327-4925-87BF-8D70335A574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 name="TextBox 38">
          <a:extLst>
            <a:ext uri="{FF2B5EF4-FFF2-40B4-BE49-F238E27FC236}">
              <a16:creationId xmlns:a16="http://schemas.microsoft.com/office/drawing/2014/main" id="{C892EF9F-161D-4242-9D15-FD46D40DA2D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 name="TextBox 39">
          <a:extLst>
            <a:ext uri="{FF2B5EF4-FFF2-40B4-BE49-F238E27FC236}">
              <a16:creationId xmlns:a16="http://schemas.microsoft.com/office/drawing/2014/main" id="{5A71C53C-4CFD-42DD-B961-6F060FF413F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 name="TextBox 40">
          <a:extLst>
            <a:ext uri="{FF2B5EF4-FFF2-40B4-BE49-F238E27FC236}">
              <a16:creationId xmlns:a16="http://schemas.microsoft.com/office/drawing/2014/main" id="{9E5C14A6-F178-4180-87AF-71A60855104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 name="TextBox 41">
          <a:extLst>
            <a:ext uri="{FF2B5EF4-FFF2-40B4-BE49-F238E27FC236}">
              <a16:creationId xmlns:a16="http://schemas.microsoft.com/office/drawing/2014/main" id="{4BDC7DC2-8A17-480D-9321-3C00A404861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 name="TextBox 42">
          <a:extLst>
            <a:ext uri="{FF2B5EF4-FFF2-40B4-BE49-F238E27FC236}">
              <a16:creationId xmlns:a16="http://schemas.microsoft.com/office/drawing/2014/main" id="{4752A580-98C9-4912-B782-C472B453AFD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 name="TextBox 43">
          <a:extLst>
            <a:ext uri="{FF2B5EF4-FFF2-40B4-BE49-F238E27FC236}">
              <a16:creationId xmlns:a16="http://schemas.microsoft.com/office/drawing/2014/main" id="{7FFF314D-0EA9-432B-8DFA-6950DDF4686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 name="TextBox 44">
          <a:extLst>
            <a:ext uri="{FF2B5EF4-FFF2-40B4-BE49-F238E27FC236}">
              <a16:creationId xmlns:a16="http://schemas.microsoft.com/office/drawing/2014/main" id="{927B29F4-AE0E-4CF2-ADC1-787019284F9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6" name="TextBox 45">
          <a:extLst>
            <a:ext uri="{FF2B5EF4-FFF2-40B4-BE49-F238E27FC236}">
              <a16:creationId xmlns:a16="http://schemas.microsoft.com/office/drawing/2014/main" id="{9EAA3CEB-2EA1-4102-8C03-CC9D00A83C5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7" name="TextBox 46">
          <a:extLst>
            <a:ext uri="{FF2B5EF4-FFF2-40B4-BE49-F238E27FC236}">
              <a16:creationId xmlns:a16="http://schemas.microsoft.com/office/drawing/2014/main" id="{3114403B-061C-4A69-8740-7A45B27A1BB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8" name="TextBox 47">
          <a:extLst>
            <a:ext uri="{FF2B5EF4-FFF2-40B4-BE49-F238E27FC236}">
              <a16:creationId xmlns:a16="http://schemas.microsoft.com/office/drawing/2014/main" id="{2A0579F4-3B61-4F2D-ADB3-85BF30464AC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9" name="TextBox 48">
          <a:extLst>
            <a:ext uri="{FF2B5EF4-FFF2-40B4-BE49-F238E27FC236}">
              <a16:creationId xmlns:a16="http://schemas.microsoft.com/office/drawing/2014/main" id="{5F2641C2-0EF5-491D-9E42-B2BB7CD3914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0" name="TextBox 49">
          <a:extLst>
            <a:ext uri="{FF2B5EF4-FFF2-40B4-BE49-F238E27FC236}">
              <a16:creationId xmlns:a16="http://schemas.microsoft.com/office/drawing/2014/main" id="{CAD273BF-4FBA-4A4C-BEC1-7ABF8F2C0EB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1" name="TextBox 50">
          <a:extLst>
            <a:ext uri="{FF2B5EF4-FFF2-40B4-BE49-F238E27FC236}">
              <a16:creationId xmlns:a16="http://schemas.microsoft.com/office/drawing/2014/main" id="{DEEBF2FB-34F7-40C6-A578-8FDDEB117D5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2" name="TextBox 51">
          <a:extLst>
            <a:ext uri="{FF2B5EF4-FFF2-40B4-BE49-F238E27FC236}">
              <a16:creationId xmlns:a16="http://schemas.microsoft.com/office/drawing/2014/main" id="{8C6968E9-44F4-4DF9-B683-1E2160D7EEA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3" name="TextBox 52">
          <a:extLst>
            <a:ext uri="{FF2B5EF4-FFF2-40B4-BE49-F238E27FC236}">
              <a16:creationId xmlns:a16="http://schemas.microsoft.com/office/drawing/2014/main" id="{06FB75A9-8CF9-4815-A86C-94BEA03BB6B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4" name="TextBox 53">
          <a:extLst>
            <a:ext uri="{FF2B5EF4-FFF2-40B4-BE49-F238E27FC236}">
              <a16:creationId xmlns:a16="http://schemas.microsoft.com/office/drawing/2014/main" id="{533B9D9D-6DD6-4CA3-B457-F935DC22432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5" name="TextBox 54">
          <a:extLst>
            <a:ext uri="{FF2B5EF4-FFF2-40B4-BE49-F238E27FC236}">
              <a16:creationId xmlns:a16="http://schemas.microsoft.com/office/drawing/2014/main" id="{C0F0D43F-6FF3-48D0-9B4E-253F3084CA5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6" name="TextBox 55">
          <a:extLst>
            <a:ext uri="{FF2B5EF4-FFF2-40B4-BE49-F238E27FC236}">
              <a16:creationId xmlns:a16="http://schemas.microsoft.com/office/drawing/2014/main" id="{4C2A2C5E-B136-4844-AB43-80C9248C29F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7" name="TextBox 56">
          <a:extLst>
            <a:ext uri="{FF2B5EF4-FFF2-40B4-BE49-F238E27FC236}">
              <a16:creationId xmlns:a16="http://schemas.microsoft.com/office/drawing/2014/main" id="{252EE381-DCFB-4F2A-87CB-FDB52DEBF34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8" name="TextBox 57">
          <a:extLst>
            <a:ext uri="{FF2B5EF4-FFF2-40B4-BE49-F238E27FC236}">
              <a16:creationId xmlns:a16="http://schemas.microsoft.com/office/drawing/2014/main" id="{E4C2C560-E163-4481-8A40-0F983CCDC1B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59" name="TextBox 58">
          <a:extLst>
            <a:ext uri="{FF2B5EF4-FFF2-40B4-BE49-F238E27FC236}">
              <a16:creationId xmlns:a16="http://schemas.microsoft.com/office/drawing/2014/main" id="{C1E041DA-286C-4D34-87E4-B9F1FC66E37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0" name="TextBox 59">
          <a:extLst>
            <a:ext uri="{FF2B5EF4-FFF2-40B4-BE49-F238E27FC236}">
              <a16:creationId xmlns:a16="http://schemas.microsoft.com/office/drawing/2014/main" id="{DBF7A4DD-9ACD-4962-A744-EF0EE6CE86E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1" name="TextBox 60">
          <a:extLst>
            <a:ext uri="{FF2B5EF4-FFF2-40B4-BE49-F238E27FC236}">
              <a16:creationId xmlns:a16="http://schemas.microsoft.com/office/drawing/2014/main" id="{CCABE81F-ECD6-4703-986F-21C4859B059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2" name="TextBox 61">
          <a:extLst>
            <a:ext uri="{FF2B5EF4-FFF2-40B4-BE49-F238E27FC236}">
              <a16:creationId xmlns:a16="http://schemas.microsoft.com/office/drawing/2014/main" id="{8A7D0FCC-E54A-45A9-8C89-4A3AC6F5F3F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3" name="TextBox 62">
          <a:extLst>
            <a:ext uri="{FF2B5EF4-FFF2-40B4-BE49-F238E27FC236}">
              <a16:creationId xmlns:a16="http://schemas.microsoft.com/office/drawing/2014/main" id="{681CEDB6-B69F-4DAC-9B27-A18E2438E4C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4" name="TextBox 63">
          <a:extLst>
            <a:ext uri="{FF2B5EF4-FFF2-40B4-BE49-F238E27FC236}">
              <a16:creationId xmlns:a16="http://schemas.microsoft.com/office/drawing/2014/main" id="{B048DD08-AB58-4975-B8A2-25F3A116771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5" name="TextBox 64">
          <a:extLst>
            <a:ext uri="{FF2B5EF4-FFF2-40B4-BE49-F238E27FC236}">
              <a16:creationId xmlns:a16="http://schemas.microsoft.com/office/drawing/2014/main" id="{8568C354-CA46-4220-A84B-2AFA3F0FA35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6" name="TextBox 65">
          <a:extLst>
            <a:ext uri="{FF2B5EF4-FFF2-40B4-BE49-F238E27FC236}">
              <a16:creationId xmlns:a16="http://schemas.microsoft.com/office/drawing/2014/main" id="{A5CC0566-862C-4D8C-AFF5-8109B1E1867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7" name="TextBox 66">
          <a:extLst>
            <a:ext uri="{FF2B5EF4-FFF2-40B4-BE49-F238E27FC236}">
              <a16:creationId xmlns:a16="http://schemas.microsoft.com/office/drawing/2014/main" id="{257ACD93-902B-4116-BA49-5F9BD3A1DB6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8" name="TextBox 67">
          <a:extLst>
            <a:ext uri="{FF2B5EF4-FFF2-40B4-BE49-F238E27FC236}">
              <a16:creationId xmlns:a16="http://schemas.microsoft.com/office/drawing/2014/main" id="{C75BE749-03AE-4C74-9131-D098F36DB9E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69" name="TextBox 68">
          <a:extLst>
            <a:ext uri="{FF2B5EF4-FFF2-40B4-BE49-F238E27FC236}">
              <a16:creationId xmlns:a16="http://schemas.microsoft.com/office/drawing/2014/main" id="{C499AF97-817C-4A93-8AA1-440B4FD744E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0" name="TextBox 69">
          <a:extLst>
            <a:ext uri="{FF2B5EF4-FFF2-40B4-BE49-F238E27FC236}">
              <a16:creationId xmlns:a16="http://schemas.microsoft.com/office/drawing/2014/main" id="{DA3F7CD7-8D5F-4958-A8A6-C8E24ED4611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1" name="TextBox 70">
          <a:extLst>
            <a:ext uri="{FF2B5EF4-FFF2-40B4-BE49-F238E27FC236}">
              <a16:creationId xmlns:a16="http://schemas.microsoft.com/office/drawing/2014/main" id="{925764D0-6B2D-4F2A-884C-5944FE924D0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2" name="TextBox 71">
          <a:extLst>
            <a:ext uri="{FF2B5EF4-FFF2-40B4-BE49-F238E27FC236}">
              <a16:creationId xmlns:a16="http://schemas.microsoft.com/office/drawing/2014/main" id="{FE5ED179-0BAE-4425-A27C-0FDFE5D3778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3" name="TextBox 72">
          <a:extLst>
            <a:ext uri="{FF2B5EF4-FFF2-40B4-BE49-F238E27FC236}">
              <a16:creationId xmlns:a16="http://schemas.microsoft.com/office/drawing/2014/main" id="{38B199D8-4C19-4BD1-8F09-CD792471FEC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4" name="TextBox 73">
          <a:extLst>
            <a:ext uri="{FF2B5EF4-FFF2-40B4-BE49-F238E27FC236}">
              <a16:creationId xmlns:a16="http://schemas.microsoft.com/office/drawing/2014/main" id="{87B5DEDD-5C5B-4137-A484-0736C2C963D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5" name="TextBox 74">
          <a:extLst>
            <a:ext uri="{FF2B5EF4-FFF2-40B4-BE49-F238E27FC236}">
              <a16:creationId xmlns:a16="http://schemas.microsoft.com/office/drawing/2014/main" id="{5532C972-1B92-49E4-9349-DE612DEE4BED}"/>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6" name="TextBox 75">
          <a:extLst>
            <a:ext uri="{FF2B5EF4-FFF2-40B4-BE49-F238E27FC236}">
              <a16:creationId xmlns:a16="http://schemas.microsoft.com/office/drawing/2014/main" id="{C17D4A80-1F28-4AC1-8C11-4E2B5C68F77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7" name="TextBox 76">
          <a:extLst>
            <a:ext uri="{FF2B5EF4-FFF2-40B4-BE49-F238E27FC236}">
              <a16:creationId xmlns:a16="http://schemas.microsoft.com/office/drawing/2014/main" id="{80CDD7F4-D6D0-44D7-AA20-9EDA166AF73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8" name="TextBox 77">
          <a:extLst>
            <a:ext uri="{FF2B5EF4-FFF2-40B4-BE49-F238E27FC236}">
              <a16:creationId xmlns:a16="http://schemas.microsoft.com/office/drawing/2014/main" id="{0486C3B1-C8A1-4399-BF5B-DACCCB20910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79" name="TextBox 78">
          <a:extLst>
            <a:ext uri="{FF2B5EF4-FFF2-40B4-BE49-F238E27FC236}">
              <a16:creationId xmlns:a16="http://schemas.microsoft.com/office/drawing/2014/main" id="{F8A28E1E-8C03-4E9D-9049-CAAEDE6B3B6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0" name="TextBox 79">
          <a:extLst>
            <a:ext uri="{FF2B5EF4-FFF2-40B4-BE49-F238E27FC236}">
              <a16:creationId xmlns:a16="http://schemas.microsoft.com/office/drawing/2014/main" id="{D92C199B-03EC-4E87-9A6D-9AA943A421C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1" name="TextBox 80">
          <a:extLst>
            <a:ext uri="{FF2B5EF4-FFF2-40B4-BE49-F238E27FC236}">
              <a16:creationId xmlns:a16="http://schemas.microsoft.com/office/drawing/2014/main" id="{68466000-EDC3-46F9-9520-316888B9DF1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2" name="TextBox 81">
          <a:extLst>
            <a:ext uri="{FF2B5EF4-FFF2-40B4-BE49-F238E27FC236}">
              <a16:creationId xmlns:a16="http://schemas.microsoft.com/office/drawing/2014/main" id="{109848B1-4EAE-48B8-9710-D476EB905FB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3" name="TextBox 82">
          <a:extLst>
            <a:ext uri="{FF2B5EF4-FFF2-40B4-BE49-F238E27FC236}">
              <a16:creationId xmlns:a16="http://schemas.microsoft.com/office/drawing/2014/main" id="{113047DC-2145-4E2C-8A2D-47C21C4FA7D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4" name="TextBox 83">
          <a:extLst>
            <a:ext uri="{FF2B5EF4-FFF2-40B4-BE49-F238E27FC236}">
              <a16:creationId xmlns:a16="http://schemas.microsoft.com/office/drawing/2014/main" id="{C33737E4-71F3-4306-9867-27A1470E7FE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5" name="TextBox 84">
          <a:extLst>
            <a:ext uri="{FF2B5EF4-FFF2-40B4-BE49-F238E27FC236}">
              <a16:creationId xmlns:a16="http://schemas.microsoft.com/office/drawing/2014/main" id="{B5278F71-08F7-4577-AC95-1F600DDF08F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6" name="TextBox 85">
          <a:extLst>
            <a:ext uri="{FF2B5EF4-FFF2-40B4-BE49-F238E27FC236}">
              <a16:creationId xmlns:a16="http://schemas.microsoft.com/office/drawing/2014/main" id="{2483C2B4-4EA4-45A2-B6E2-B2E2D890D7F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7" name="TextBox 86">
          <a:extLst>
            <a:ext uri="{FF2B5EF4-FFF2-40B4-BE49-F238E27FC236}">
              <a16:creationId xmlns:a16="http://schemas.microsoft.com/office/drawing/2014/main" id="{75E4DBD4-5C07-4374-B750-F5EFAA4B096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8" name="TextBox 87">
          <a:extLst>
            <a:ext uri="{FF2B5EF4-FFF2-40B4-BE49-F238E27FC236}">
              <a16:creationId xmlns:a16="http://schemas.microsoft.com/office/drawing/2014/main" id="{40FD06D8-24F3-4696-9B3A-ED74BFC3053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89" name="TextBox 88">
          <a:extLst>
            <a:ext uri="{FF2B5EF4-FFF2-40B4-BE49-F238E27FC236}">
              <a16:creationId xmlns:a16="http://schemas.microsoft.com/office/drawing/2014/main" id="{60340DC2-D00E-4DC9-88AF-1F50BD2F626D}"/>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0" name="TextBox 89">
          <a:extLst>
            <a:ext uri="{FF2B5EF4-FFF2-40B4-BE49-F238E27FC236}">
              <a16:creationId xmlns:a16="http://schemas.microsoft.com/office/drawing/2014/main" id="{16209924-A6BB-4D95-A584-80B991E7203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1" name="TextBox 90">
          <a:extLst>
            <a:ext uri="{FF2B5EF4-FFF2-40B4-BE49-F238E27FC236}">
              <a16:creationId xmlns:a16="http://schemas.microsoft.com/office/drawing/2014/main" id="{22E86000-496B-405E-A5BE-24358707664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2" name="TextBox 91">
          <a:extLst>
            <a:ext uri="{FF2B5EF4-FFF2-40B4-BE49-F238E27FC236}">
              <a16:creationId xmlns:a16="http://schemas.microsoft.com/office/drawing/2014/main" id="{56DD7D93-A121-45A9-A410-D211978EFE6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3" name="TextBox 92">
          <a:extLst>
            <a:ext uri="{FF2B5EF4-FFF2-40B4-BE49-F238E27FC236}">
              <a16:creationId xmlns:a16="http://schemas.microsoft.com/office/drawing/2014/main" id="{042BE3D4-E579-4820-A5BB-ABC1CF439EE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4" name="TextBox 93">
          <a:extLst>
            <a:ext uri="{FF2B5EF4-FFF2-40B4-BE49-F238E27FC236}">
              <a16:creationId xmlns:a16="http://schemas.microsoft.com/office/drawing/2014/main" id="{59B1FA21-1449-468A-A447-41E61E25FDE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5" name="TextBox 94">
          <a:extLst>
            <a:ext uri="{FF2B5EF4-FFF2-40B4-BE49-F238E27FC236}">
              <a16:creationId xmlns:a16="http://schemas.microsoft.com/office/drawing/2014/main" id="{35D18060-E293-4950-8CC3-A4AE61E29FB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6" name="TextBox 95">
          <a:extLst>
            <a:ext uri="{FF2B5EF4-FFF2-40B4-BE49-F238E27FC236}">
              <a16:creationId xmlns:a16="http://schemas.microsoft.com/office/drawing/2014/main" id="{70759EEA-725B-47FE-A8DD-7CD1C78B612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7" name="TextBox 96">
          <a:extLst>
            <a:ext uri="{FF2B5EF4-FFF2-40B4-BE49-F238E27FC236}">
              <a16:creationId xmlns:a16="http://schemas.microsoft.com/office/drawing/2014/main" id="{E7B435C2-B2D5-4928-84B0-697157CE64C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8" name="TextBox 97">
          <a:extLst>
            <a:ext uri="{FF2B5EF4-FFF2-40B4-BE49-F238E27FC236}">
              <a16:creationId xmlns:a16="http://schemas.microsoft.com/office/drawing/2014/main" id="{4439C9AE-C271-4380-AC76-C5286E2DD21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99" name="TextBox 98">
          <a:extLst>
            <a:ext uri="{FF2B5EF4-FFF2-40B4-BE49-F238E27FC236}">
              <a16:creationId xmlns:a16="http://schemas.microsoft.com/office/drawing/2014/main" id="{2AF1FBE6-4A26-480A-8E4F-BE3C19BB7D1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0" name="TextBox 99">
          <a:extLst>
            <a:ext uri="{FF2B5EF4-FFF2-40B4-BE49-F238E27FC236}">
              <a16:creationId xmlns:a16="http://schemas.microsoft.com/office/drawing/2014/main" id="{55E78FA2-00B0-48E9-9F5B-315AF7FC9D3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1" name="TextBox 100">
          <a:extLst>
            <a:ext uri="{FF2B5EF4-FFF2-40B4-BE49-F238E27FC236}">
              <a16:creationId xmlns:a16="http://schemas.microsoft.com/office/drawing/2014/main" id="{BCD8133C-9628-46B5-B568-79CE1BB4786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2" name="TextBox 101">
          <a:extLst>
            <a:ext uri="{FF2B5EF4-FFF2-40B4-BE49-F238E27FC236}">
              <a16:creationId xmlns:a16="http://schemas.microsoft.com/office/drawing/2014/main" id="{19E0AB89-A388-4438-BE57-0765D5F1BEB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3" name="TextBox 102">
          <a:extLst>
            <a:ext uri="{FF2B5EF4-FFF2-40B4-BE49-F238E27FC236}">
              <a16:creationId xmlns:a16="http://schemas.microsoft.com/office/drawing/2014/main" id="{5A0D660C-52A9-431E-8762-E11DDBCF69F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4" name="TextBox 103">
          <a:extLst>
            <a:ext uri="{FF2B5EF4-FFF2-40B4-BE49-F238E27FC236}">
              <a16:creationId xmlns:a16="http://schemas.microsoft.com/office/drawing/2014/main" id="{33C01934-2F63-4E8D-81A8-388543265BD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5" name="TextBox 104">
          <a:extLst>
            <a:ext uri="{FF2B5EF4-FFF2-40B4-BE49-F238E27FC236}">
              <a16:creationId xmlns:a16="http://schemas.microsoft.com/office/drawing/2014/main" id="{AA088067-8BE0-4519-9A8F-E470598CF2C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6" name="TextBox 105">
          <a:extLst>
            <a:ext uri="{FF2B5EF4-FFF2-40B4-BE49-F238E27FC236}">
              <a16:creationId xmlns:a16="http://schemas.microsoft.com/office/drawing/2014/main" id="{CE427D02-A902-4EF9-AD18-6115DD1B0E9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7" name="TextBox 106">
          <a:extLst>
            <a:ext uri="{FF2B5EF4-FFF2-40B4-BE49-F238E27FC236}">
              <a16:creationId xmlns:a16="http://schemas.microsoft.com/office/drawing/2014/main" id="{1E5DF229-2031-4A69-ACED-4A0F011E3DA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8" name="TextBox 107">
          <a:extLst>
            <a:ext uri="{FF2B5EF4-FFF2-40B4-BE49-F238E27FC236}">
              <a16:creationId xmlns:a16="http://schemas.microsoft.com/office/drawing/2014/main" id="{B3164F62-2F91-4862-9270-9118EA3E209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09" name="TextBox 108">
          <a:extLst>
            <a:ext uri="{FF2B5EF4-FFF2-40B4-BE49-F238E27FC236}">
              <a16:creationId xmlns:a16="http://schemas.microsoft.com/office/drawing/2014/main" id="{CDF6E490-1400-4259-A7B4-C85C9D3EC33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0" name="TextBox 109">
          <a:extLst>
            <a:ext uri="{FF2B5EF4-FFF2-40B4-BE49-F238E27FC236}">
              <a16:creationId xmlns:a16="http://schemas.microsoft.com/office/drawing/2014/main" id="{6D3D214C-36B2-4D37-B873-FC6263C08DC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1" name="TextBox 110">
          <a:extLst>
            <a:ext uri="{FF2B5EF4-FFF2-40B4-BE49-F238E27FC236}">
              <a16:creationId xmlns:a16="http://schemas.microsoft.com/office/drawing/2014/main" id="{DE5CB1F3-4FF7-4C51-94CC-7249739BE87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2" name="TextBox 111">
          <a:extLst>
            <a:ext uri="{FF2B5EF4-FFF2-40B4-BE49-F238E27FC236}">
              <a16:creationId xmlns:a16="http://schemas.microsoft.com/office/drawing/2014/main" id="{6C082252-4330-4E6E-AFC8-256C3730905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3" name="TextBox 112">
          <a:extLst>
            <a:ext uri="{FF2B5EF4-FFF2-40B4-BE49-F238E27FC236}">
              <a16:creationId xmlns:a16="http://schemas.microsoft.com/office/drawing/2014/main" id="{086831FE-89E7-440B-80F6-3E2227C09C2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 name="TextBox 113">
          <a:extLst>
            <a:ext uri="{FF2B5EF4-FFF2-40B4-BE49-F238E27FC236}">
              <a16:creationId xmlns:a16="http://schemas.microsoft.com/office/drawing/2014/main" id="{B1E0DCDC-9A87-4C7D-941E-CD02816659B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 name="TextBox 114">
          <a:extLst>
            <a:ext uri="{FF2B5EF4-FFF2-40B4-BE49-F238E27FC236}">
              <a16:creationId xmlns:a16="http://schemas.microsoft.com/office/drawing/2014/main" id="{4287EC72-6226-4481-BEE4-A00E6EDADB4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 name="TextBox 115">
          <a:extLst>
            <a:ext uri="{FF2B5EF4-FFF2-40B4-BE49-F238E27FC236}">
              <a16:creationId xmlns:a16="http://schemas.microsoft.com/office/drawing/2014/main" id="{501BE2D7-D96E-4C20-90E6-E420D005226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 name="TextBox 116">
          <a:extLst>
            <a:ext uri="{FF2B5EF4-FFF2-40B4-BE49-F238E27FC236}">
              <a16:creationId xmlns:a16="http://schemas.microsoft.com/office/drawing/2014/main" id="{BA73EBD0-A5DD-42C6-98D0-3D6FCB1C93F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 name="TextBox 117">
          <a:extLst>
            <a:ext uri="{FF2B5EF4-FFF2-40B4-BE49-F238E27FC236}">
              <a16:creationId xmlns:a16="http://schemas.microsoft.com/office/drawing/2014/main" id="{A8F313EE-2588-4CB3-B6C2-13B00BAEE6A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 name="TextBox 118">
          <a:extLst>
            <a:ext uri="{FF2B5EF4-FFF2-40B4-BE49-F238E27FC236}">
              <a16:creationId xmlns:a16="http://schemas.microsoft.com/office/drawing/2014/main" id="{54581353-DC82-4BE1-A836-B430B04E095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 name="TextBox 119">
          <a:extLst>
            <a:ext uri="{FF2B5EF4-FFF2-40B4-BE49-F238E27FC236}">
              <a16:creationId xmlns:a16="http://schemas.microsoft.com/office/drawing/2014/main" id="{4CF0D84F-C339-418B-ADDD-0A7A64F658F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 name="TextBox 120">
          <a:extLst>
            <a:ext uri="{FF2B5EF4-FFF2-40B4-BE49-F238E27FC236}">
              <a16:creationId xmlns:a16="http://schemas.microsoft.com/office/drawing/2014/main" id="{B79401C8-50B7-48CE-8A1C-BB28867E65D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 name="TextBox 121">
          <a:extLst>
            <a:ext uri="{FF2B5EF4-FFF2-40B4-BE49-F238E27FC236}">
              <a16:creationId xmlns:a16="http://schemas.microsoft.com/office/drawing/2014/main" id="{57747EF0-F7A2-4DE6-A498-FCD0596E774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 name="TextBox 122">
          <a:extLst>
            <a:ext uri="{FF2B5EF4-FFF2-40B4-BE49-F238E27FC236}">
              <a16:creationId xmlns:a16="http://schemas.microsoft.com/office/drawing/2014/main" id="{8BE0FAF7-1D2B-4219-8896-A1B126ADED2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 name="TextBox 123">
          <a:extLst>
            <a:ext uri="{FF2B5EF4-FFF2-40B4-BE49-F238E27FC236}">
              <a16:creationId xmlns:a16="http://schemas.microsoft.com/office/drawing/2014/main" id="{C4838430-04C5-4BDF-9034-F4EB4EBEB66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 name="TextBox 124">
          <a:extLst>
            <a:ext uri="{FF2B5EF4-FFF2-40B4-BE49-F238E27FC236}">
              <a16:creationId xmlns:a16="http://schemas.microsoft.com/office/drawing/2014/main" id="{48367A98-FB69-4049-869C-89003177BB8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 name="TextBox 125">
          <a:extLst>
            <a:ext uri="{FF2B5EF4-FFF2-40B4-BE49-F238E27FC236}">
              <a16:creationId xmlns:a16="http://schemas.microsoft.com/office/drawing/2014/main" id="{D9845A55-2AFA-4DC4-8A40-6CE99CAD196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 name="TextBox 126">
          <a:extLst>
            <a:ext uri="{FF2B5EF4-FFF2-40B4-BE49-F238E27FC236}">
              <a16:creationId xmlns:a16="http://schemas.microsoft.com/office/drawing/2014/main" id="{2168B952-C622-43C8-9D3B-DD8EC56188B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 name="TextBox 127">
          <a:extLst>
            <a:ext uri="{FF2B5EF4-FFF2-40B4-BE49-F238E27FC236}">
              <a16:creationId xmlns:a16="http://schemas.microsoft.com/office/drawing/2014/main" id="{21287813-133D-4294-943D-D4D872E4292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 name="TextBox 128">
          <a:extLst>
            <a:ext uri="{FF2B5EF4-FFF2-40B4-BE49-F238E27FC236}">
              <a16:creationId xmlns:a16="http://schemas.microsoft.com/office/drawing/2014/main" id="{A4DC2765-E703-4601-956E-FE96DD71E3F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 name="TextBox 129">
          <a:extLst>
            <a:ext uri="{FF2B5EF4-FFF2-40B4-BE49-F238E27FC236}">
              <a16:creationId xmlns:a16="http://schemas.microsoft.com/office/drawing/2014/main" id="{7AC97E89-3EDC-4528-8759-5D637595164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 name="TextBox 130">
          <a:extLst>
            <a:ext uri="{FF2B5EF4-FFF2-40B4-BE49-F238E27FC236}">
              <a16:creationId xmlns:a16="http://schemas.microsoft.com/office/drawing/2014/main" id="{8654F911-F116-478B-B827-A826A0A7BE7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 name="TextBox 131">
          <a:extLst>
            <a:ext uri="{FF2B5EF4-FFF2-40B4-BE49-F238E27FC236}">
              <a16:creationId xmlns:a16="http://schemas.microsoft.com/office/drawing/2014/main" id="{56138CAE-FC20-4C35-AAFE-F74EE9F53E0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 name="TextBox 132">
          <a:extLst>
            <a:ext uri="{FF2B5EF4-FFF2-40B4-BE49-F238E27FC236}">
              <a16:creationId xmlns:a16="http://schemas.microsoft.com/office/drawing/2014/main" id="{0A2F60A5-9CD1-4166-910E-592F817EA27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 name="TextBox 133">
          <a:extLst>
            <a:ext uri="{FF2B5EF4-FFF2-40B4-BE49-F238E27FC236}">
              <a16:creationId xmlns:a16="http://schemas.microsoft.com/office/drawing/2014/main" id="{75F35B3D-354A-485A-B19C-7035539D2A6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5" name="TextBox 134">
          <a:extLst>
            <a:ext uri="{FF2B5EF4-FFF2-40B4-BE49-F238E27FC236}">
              <a16:creationId xmlns:a16="http://schemas.microsoft.com/office/drawing/2014/main" id="{3D6742D9-83DF-40DB-8E01-F3ECD1348FB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6" name="TextBox 135">
          <a:extLst>
            <a:ext uri="{FF2B5EF4-FFF2-40B4-BE49-F238E27FC236}">
              <a16:creationId xmlns:a16="http://schemas.microsoft.com/office/drawing/2014/main" id="{DE8F4994-4A2C-4D52-A6D8-887162328D1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7" name="TextBox 136">
          <a:extLst>
            <a:ext uri="{FF2B5EF4-FFF2-40B4-BE49-F238E27FC236}">
              <a16:creationId xmlns:a16="http://schemas.microsoft.com/office/drawing/2014/main" id="{19E67B7A-4AE8-4CE4-BC68-7AABE785BBB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8" name="TextBox 137">
          <a:extLst>
            <a:ext uri="{FF2B5EF4-FFF2-40B4-BE49-F238E27FC236}">
              <a16:creationId xmlns:a16="http://schemas.microsoft.com/office/drawing/2014/main" id="{AFEA1202-D20F-4EA4-BF09-C63FC4922AA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9" name="TextBox 138">
          <a:extLst>
            <a:ext uri="{FF2B5EF4-FFF2-40B4-BE49-F238E27FC236}">
              <a16:creationId xmlns:a16="http://schemas.microsoft.com/office/drawing/2014/main" id="{41654938-8006-4E85-B82D-21EE7D00FC1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0" name="TextBox 139">
          <a:extLst>
            <a:ext uri="{FF2B5EF4-FFF2-40B4-BE49-F238E27FC236}">
              <a16:creationId xmlns:a16="http://schemas.microsoft.com/office/drawing/2014/main" id="{72C2E059-31C4-4DCF-AF01-0921E2E72A1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1" name="TextBox 140">
          <a:extLst>
            <a:ext uri="{FF2B5EF4-FFF2-40B4-BE49-F238E27FC236}">
              <a16:creationId xmlns:a16="http://schemas.microsoft.com/office/drawing/2014/main" id="{639C76CE-8649-4346-A52B-09D3BE6B359D}"/>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2" name="TextBox 141">
          <a:extLst>
            <a:ext uri="{FF2B5EF4-FFF2-40B4-BE49-F238E27FC236}">
              <a16:creationId xmlns:a16="http://schemas.microsoft.com/office/drawing/2014/main" id="{90FA8147-86BF-495D-8932-5AA1E3F87B9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3" name="TextBox 142">
          <a:extLst>
            <a:ext uri="{FF2B5EF4-FFF2-40B4-BE49-F238E27FC236}">
              <a16:creationId xmlns:a16="http://schemas.microsoft.com/office/drawing/2014/main" id="{CFF3A9B0-2797-4FFD-84A8-2449BDB105A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4" name="TextBox 143">
          <a:extLst>
            <a:ext uri="{FF2B5EF4-FFF2-40B4-BE49-F238E27FC236}">
              <a16:creationId xmlns:a16="http://schemas.microsoft.com/office/drawing/2014/main" id="{34976B2A-C0A6-4FCF-8A3D-41A7982F315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5" name="TextBox 144">
          <a:extLst>
            <a:ext uri="{FF2B5EF4-FFF2-40B4-BE49-F238E27FC236}">
              <a16:creationId xmlns:a16="http://schemas.microsoft.com/office/drawing/2014/main" id="{617D306A-A155-4335-9435-F3DDB76CC2C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6" name="TextBox 145">
          <a:extLst>
            <a:ext uri="{FF2B5EF4-FFF2-40B4-BE49-F238E27FC236}">
              <a16:creationId xmlns:a16="http://schemas.microsoft.com/office/drawing/2014/main" id="{4853095D-B546-4BAC-AB1A-038D0FCA7A1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7" name="TextBox 146">
          <a:extLst>
            <a:ext uri="{FF2B5EF4-FFF2-40B4-BE49-F238E27FC236}">
              <a16:creationId xmlns:a16="http://schemas.microsoft.com/office/drawing/2014/main" id="{D5C10B0C-D632-47A8-AF6C-18D4421804C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8" name="TextBox 147">
          <a:extLst>
            <a:ext uri="{FF2B5EF4-FFF2-40B4-BE49-F238E27FC236}">
              <a16:creationId xmlns:a16="http://schemas.microsoft.com/office/drawing/2014/main" id="{CF2FFEB7-AB76-4DA6-B33D-498A55F6143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49" name="TextBox 148">
          <a:extLst>
            <a:ext uri="{FF2B5EF4-FFF2-40B4-BE49-F238E27FC236}">
              <a16:creationId xmlns:a16="http://schemas.microsoft.com/office/drawing/2014/main" id="{E475B1D3-4DD7-44AB-BD6B-1C0388302E6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0" name="TextBox 149">
          <a:extLst>
            <a:ext uri="{FF2B5EF4-FFF2-40B4-BE49-F238E27FC236}">
              <a16:creationId xmlns:a16="http://schemas.microsoft.com/office/drawing/2014/main" id="{7948C5EF-7191-4F2A-8034-E97550D9B19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1" name="TextBox 150">
          <a:extLst>
            <a:ext uri="{FF2B5EF4-FFF2-40B4-BE49-F238E27FC236}">
              <a16:creationId xmlns:a16="http://schemas.microsoft.com/office/drawing/2014/main" id="{8C04B916-B486-4ACD-A0D6-BE60D7EBE83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2" name="TextBox 151">
          <a:extLst>
            <a:ext uri="{FF2B5EF4-FFF2-40B4-BE49-F238E27FC236}">
              <a16:creationId xmlns:a16="http://schemas.microsoft.com/office/drawing/2014/main" id="{89E0D055-071A-433C-A963-23CDCB6C4EB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3" name="TextBox 152">
          <a:extLst>
            <a:ext uri="{FF2B5EF4-FFF2-40B4-BE49-F238E27FC236}">
              <a16:creationId xmlns:a16="http://schemas.microsoft.com/office/drawing/2014/main" id="{E04AA8C8-98FE-4441-B370-7CFD1C969A0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4" name="TextBox 153">
          <a:extLst>
            <a:ext uri="{FF2B5EF4-FFF2-40B4-BE49-F238E27FC236}">
              <a16:creationId xmlns:a16="http://schemas.microsoft.com/office/drawing/2014/main" id="{1370CF9D-FE76-43B7-B537-DAC33F41D0A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5" name="TextBox 154">
          <a:extLst>
            <a:ext uri="{FF2B5EF4-FFF2-40B4-BE49-F238E27FC236}">
              <a16:creationId xmlns:a16="http://schemas.microsoft.com/office/drawing/2014/main" id="{D50E9A52-5F0D-433F-B01E-CEEFC71BBC2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6" name="TextBox 155">
          <a:extLst>
            <a:ext uri="{FF2B5EF4-FFF2-40B4-BE49-F238E27FC236}">
              <a16:creationId xmlns:a16="http://schemas.microsoft.com/office/drawing/2014/main" id="{62E07790-808C-40D5-BE3A-2A8D8C3B3623}"/>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7" name="TextBox 156">
          <a:extLst>
            <a:ext uri="{FF2B5EF4-FFF2-40B4-BE49-F238E27FC236}">
              <a16:creationId xmlns:a16="http://schemas.microsoft.com/office/drawing/2014/main" id="{9AAA116A-9D33-45A0-8E14-94647F2CF76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8" name="TextBox 157">
          <a:extLst>
            <a:ext uri="{FF2B5EF4-FFF2-40B4-BE49-F238E27FC236}">
              <a16:creationId xmlns:a16="http://schemas.microsoft.com/office/drawing/2014/main" id="{808B8AEB-0342-4470-BDE2-107F49AD106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59" name="TextBox 158">
          <a:extLst>
            <a:ext uri="{FF2B5EF4-FFF2-40B4-BE49-F238E27FC236}">
              <a16:creationId xmlns:a16="http://schemas.microsoft.com/office/drawing/2014/main" id="{E3CD1585-CBFE-40B6-93A3-5E47D0F2821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0" name="TextBox 159">
          <a:extLst>
            <a:ext uri="{FF2B5EF4-FFF2-40B4-BE49-F238E27FC236}">
              <a16:creationId xmlns:a16="http://schemas.microsoft.com/office/drawing/2014/main" id="{C5BEC861-7D43-42C6-BE69-DFFF28B0559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1" name="TextBox 160">
          <a:extLst>
            <a:ext uri="{FF2B5EF4-FFF2-40B4-BE49-F238E27FC236}">
              <a16:creationId xmlns:a16="http://schemas.microsoft.com/office/drawing/2014/main" id="{4C19BF35-BBE4-4921-9D82-09C1F871C9A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2" name="TextBox 161">
          <a:extLst>
            <a:ext uri="{FF2B5EF4-FFF2-40B4-BE49-F238E27FC236}">
              <a16:creationId xmlns:a16="http://schemas.microsoft.com/office/drawing/2014/main" id="{C18CD420-BA8A-47A5-A324-572BC22678A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3" name="TextBox 162">
          <a:extLst>
            <a:ext uri="{FF2B5EF4-FFF2-40B4-BE49-F238E27FC236}">
              <a16:creationId xmlns:a16="http://schemas.microsoft.com/office/drawing/2014/main" id="{A43038ED-9098-4BEE-A509-F9147545B80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4" name="TextBox 163">
          <a:extLst>
            <a:ext uri="{FF2B5EF4-FFF2-40B4-BE49-F238E27FC236}">
              <a16:creationId xmlns:a16="http://schemas.microsoft.com/office/drawing/2014/main" id="{EE923C40-77E0-41BA-9723-EA6340BF162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5" name="TextBox 164">
          <a:extLst>
            <a:ext uri="{FF2B5EF4-FFF2-40B4-BE49-F238E27FC236}">
              <a16:creationId xmlns:a16="http://schemas.microsoft.com/office/drawing/2014/main" id="{33254127-1474-4A98-A054-48B0DCF07A0D}"/>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6" name="TextBox 165">
          <a:extLst>
            <a:ext uri="{FF2B5EF4-FFF2-40B4-BE49-F238E27FC236}">
              <a16:creationId xmlns:a16="http://schemas.microsoft.com/office/drawing/2014/main" id="{FCE2DC58-1206-470E-9E3E-D731B5B8284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7" name="TextBox 166">
          <a:extLst>
            <a:ext uri="{FF2B5EF4-FFF2-40B4-BE49-F238E27FC236}">
              <a16:creationId xmlns:a16="http://schemas.microsoft.com/office/drawing/2014/main" id="{E146FFB6-BE12-424B-9A27-05065103419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8" name="TextBox 167">
          <a:extLst>
            <a:ext uri="{FF2B5EF4-FFF2-40B4-BE49-F238E27FC236}">
              <a16:creationId xmlns:a16="http://schemas.microsoft.com/office/drawing/2014/main" id="{6767D1E5-34FD-4D33-93BD-ECC5755993E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69" name="TextBox 168">
          <a:extLst>
            <a:ext uri="{FF2B5EF4-FFF2-40B4-BE49-F238E27FC236}">
              <a16:creationId xmlns:a16="http://schemas.microsoft.com/office/drawing/2014/main" id="{6F41B747-C87F-4D91-9B45-469C68D49AC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0" name="TextBox 169">
          <a:extLst>
            <a:ext uri="{FF2B5EF4-FFF2-40B4-BE49-F238E27FC236}">
              <a16:creationId xmlns:a16="http://schemas.microsoft.com/office/drawing/2014/main" id="{3C78FFD5-31E9-46DF-AB5A-F517A31815E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1" name="TextBox 170">
          <a:extLst>
            <a:ext uri="{FF2B5EF4-FFF2-40B4-BE49-F238E27FC236}">
              <a16:creationId xmlns:a16="http://schemas.microsoft.com/office/drawing/2014/main" id="{E0FBF540-7698-4B52-AB18-391077380FA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2" name="TextBox 171">
          <a:extLst>
            <a:ext uri="{FF2B5EF4-FFF2-40B4-BE49-F238E27FC236}">
              <a16:creationId xmlns:a16="http://schemas.microsoft.com/office/drawing/2014/main" id="{B696DAAB-4BAC-4050-9C86-AF85ABB7FBC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3" name="TextBox 172">
          <a:extLst>
            <a:ext uri="{FF2B5EF4-FFF2-40B4-BE49-F238E27FC236}">
              <a16:creationId xmlns:a16="http://schemas.microsoft.com/office/drawing/2014/main" id="{C2BB6EB5-D3ED-4151-A139-AE9F299935B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4" name="TextBox 173">
          <a:extLst>
            <a:ext uri="{FF2B5EF4-FFF2-40B4-BE49-F238E27FC236}">
              <a16:creationId xmlns:a16="http://schemas.microsoft.com/office/drawing/2014/main" id="{51913907-D60B-47D5-8948-668FCF67B67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5" name="TextBox 174">
          <a:extLst>
            <a:ext uri="{FF2B5EF4-FFF2-40B4-BE49-F238E27FC236}">
              <a16:creationId xmlns:a16="http://schemas.microsoft.com/office/drawing/2014/main" id="{C6D90E24-C5BF-4BB2-A00E-4F59F841F19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6" name="TextBox 175">
          <a:extLst>
            <a:ext uri="{FF2B5EF4-FFF2-40B4-BE49-F238E27FC236}">
              <a16:creationId xmlns:a16="http://schemas.microsoft.com/office/drawing/2014/main" id="{8AB5218E-39F0-4DF4-B486-811D973FE34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7" name="TextBox 176">
          <a:extLst>
            <a:ext uri="{FF2B5EF4-FFF2-40B4-BE49-F238E27FC236}">
              <a16:creationId xmlns:a16="http://schemas.microsoft.com/office/drawing/2014/main" id="{CF9BF7C7-D74D-4C01-8DE5-674840BF719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8" name="TextBox 177">
          <a:extLst>
            <a:ext uri="{FF2B5EF4-FFF2-40B4-BE49-F238E27FC236}">
              <a16:creationId xmlns:a16="http://schemas.microsoft.com/office/drawing/2014/main" id="{F9E791CA-A04F-49F2-B1EC-569EB877AF8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79" name="TextBox 178">
          <a:extLst>
            <a:ext uri="{FF2B5EF4-FFF2-40B4-BE49-F238E27FC236}">
              <a16:creationId xmlns:a16="http://schemas.microsoft.com/office/drawing/2014/main" id="{F956DFC4-CEA0-444D-A0EE-C6F1B1491F0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0" name="TextBox 179">
          <a:extLst>
            <a:ext uri="{FF2B5EF4-FFF2-40B4-BE49-F238E27FC236}">
              <a16:creationId xmlns:a16="http://schemas.microsoft.com/office/drawing/2014/main" id="{35D88967-FAC5-4021-9989-79EE5F7B204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1" name="TextBox 180">
          <a:extLst>
            <a:ext uri="{FF2B5EF4-FFF2-40B4-BE49-F238E27FC236}">
              <a16:creationId xmlns:a16="http://schemas.microsoft.com/office/drawing/2014/main" id="{4FDE037F-6366-455D-A8A5-51010DA26A5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2" name="TextBox 181">
          <a:extLst>
            <a:ext uri="{FF2B5EF4-FFF2-40B4-BE49-F238E27FC236}">
              <a16:creationId xmlns:a16="http://schemas.microsoft.com/office/drawing/2014/main" id="{AA630CA0-E5C8-4987-BB0B-550EE4DD7B3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3" name="TextBox 182">
          <a:extLst>
            <a:ext uri="{FF2B5EF4-FFF2-40B4-BE49-F238E27FC236}">
              <a16:creationId xmlns:a16="http://schemas.microsoft.com/office/drawing/2014/main" id="{D8972F84-5A84-47B6-9388-E26A89E2028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4" name="TextBox 183">
          <a:extLst>
            <a:ext uri="{FF2B5EF4-FFF2-40B4-BE49-F238E27FC236}">
              <a16:creationId xmlns:a16="http://schemas.microsoft.com/office/drawing/2014/main" id="{7508B1E7-838A-4B3C-B7F2-C5A03B5A75C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5" name="TextBox 184">
          <a:extLst>
            <a:ext uri="{FF2B5EF4-FFF2-40B4-BE49-F238E27FC236}">
              <a16:creationId xmlns:a16="http://schemas.microsoft.com/office/drawing/2014/main" id="{4DC7A5F9-6A22-4AA4-B527-75C619B093B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6" name="TextBox 185">
          <a:extLst>
            <a:ext uri="{FF2B5EF4-FFF2-40B4-BE49-F238E27FC236}">
              <a16:creationId xmlns:a16="http://schemas.microsoft.com/office/drawing/2014/main" id="{AF9B3413-8C63-4D34-9AC0-B3EE47742BC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7" name="TextBox 186">
          <a:extLst>
            <a:ext uri="{FF2B5EF4-FFF2-40B4-BE49-F238E27FC236}">
              <a16:creationId xmlns:a16="http://schemas.microsoft.com/office/drawing/2014/main" id="{7E7668CB-D1ED-4F5C-8657-B21361A0663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8" name="TextBox 187">
          <a:extLst>
            <a:ext uri="{FF2B5EF4-FFF2-40B4-BE49-F238E27FC236}">
              <a16:creationId xmlns:a16="http://schemas.microsoft.com/office/drawing/2014/main" id="{E7ABDB36-078E-4019-AAD8-6081FBCCFB80}"/>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89" name="TextBox 188">
          <a:extLst>
            <a:ext uri="{FF2B5EF4-FFF2-40B4-BE49-F238E27FC236}">
              <a16:creationId xmlns:a16="http://schemas.microsoft.com/office/drawing/2014/main" id="{2BF20793-B6A8-46A4-A5D5-E2E286314D7D}"/>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0" name="TextBox 189">
          <a:extLst>
            <a:ext uri="{FF2B5EF4-FFF2-40B4-BE49-F238E27FC236}">
              <a16:creationId xmlns:a16="http://schemas.microsoft.com/office/drawing/2014/main" id="{BBAAF21D-40D2-4910-90FA-6243816809EE}"/>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1" name="TextBox 190">
          <a:extLst>
            <a:ext uri="{FF2B5EF4-FFF2-40B4-BE49-F238E27FC236}">
              <a16:creationId xmlns:a16="http://schemas.microsoft.com/office/drawing/2014/main" id="{7EE72DC8-ADB0-4CFE-9D67-6E8A9E2731F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2" name="TextBox 191">
          <a:extLst>
            <a:ext uri="{FF2B5EF4-FFF2-40B4-BE49-F238E27FC236}">
              <a16:creationId xmlns:a16="http://schemas.microsoft.com/office/drawing/2014/main" id="{0D5B9130-BA27-480F-849F-A54E6F6A3F8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3" name="TextBox 192">
          <a:extLst>
            <a:ext uri="{FF2B5EF4-FFF2-40B4-BE49-F238E27FC236}">
              <a16:creationId xmlns:a16="http://schemas.microsoft.com/office/drawing/2014/main" id="{EE4A7EC1-52AD-472D-ADEF-D5B435CC988C}"/>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4" name="TextBox 193">
          <a:extLst>
            <a:ext uri="{FF2B5EF4-FFF2-40B4-BE49-F238E27FC236}">
              <a16:creationId xmlns:a16="http://schemas.microsoft.com/office/drawing/2014/main" id="{073A8B99-4B27-4A60-B513-373C801F0B2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5" name="TextBox 194">
          <a:extLst>
            <a:ext uri="{FF2B5EF4-FFF2-40B4-BE49-F238E27FC236}">
              <a16:creationId xmlns:a16="http://schemas.microsoft.com/office/drawing/2014/main" id="{FEBA51FC-583C-4FFD-A67E-4A2176D6A7D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6" name="TextBox 195">
          <a:extLst>
            <a:ext uri="{FF2B5EF4-FFF2-40B4-BE49-F238E27FC236}">
              <a16:creationId xmlns:a16="http://schemas.microsoft.com/office/drawing/2014/main" id="{BA02915B-E933-420E-9F0E-30E2B7593997}"/>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7" name="TextBox 196">
          <a:extLst>
            <a:ext uri="{FF2B5EF4-FFF2-40B4-BE49-F238E27FC236}">
              <a16:creationId xmlns:a16="http://schemas.microsoft.com/office/drawing/2014/main" id="{A97653F8-2D3B-4040-9DE5-973C846EDAD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8" name="TextBox 197">
          <a:extLst>
            <a:ext uri="{FF2B5EF4-FFF2-40B4-BE49-F238E27FC236}">
              <a16:creationId xmlns:a16="http://schemas.microsoft.com/office/drawing/2014/main" id="{03D92C46-DE69-4543-91DA-994D8E790B6B}"/>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99" name="TextBox 198">
          <a:extLst>
            <a:ext uri="{FF2B5EF4-FFF2-40B4-BE49-F238E27FC236}">
              <a16:creationId xmlns:a16="http://schemas.microsoft.com/office/drawing/2014/main" id="{0C296243-DAE9-45D9-96DB-D0095216388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0" name="TextBox 199">
          <a:extLst>
            <a:ext uri="{FF2B5EF4-FFF2-40B4-BE49-F238E27FC236}">
              <a16:creationId xmlns:a16="http://schemas.microsoft.com/office/drawing/2014/main" id="{D4F73B40-FD25-4E69-98C8-D876D818F29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1" name="TextBox 200">
          <a:extLst>
            <a:ext uri="{FF2B5EF4-FFF2-40B4-BE49-F238E27FC236}">
              <a16:creationId xmlns:a16="http://schemas.microsoft.com/office/drawing/2014/main" id="{06AD1F01-D60E-492D-A0A1-F5B913AB083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2" name="TextBox 201">
          <a:extLst>
            <a:ext uri="{FF2B5EF4-FFF2-40B4-BE49-F238E27FC236}">
              <a16:creationId xmlns:a16="http://schemas.microsoft.com/office/drawing/2014/main" id="{2106072D-26EE-431C-9371-D43EE1F203E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3" name="TextBox 202">
          <a:extLst>
            <a:ext uri="{FF2B5EF4-FFF2-40B4-BE49-F238E27FC236}">
              <a16:creationId xmlns:a16="http://schemas.microsoft.com/office/drawing/2014/main" id="{066DA0B4-D4B2-4C60-A644-C355C3A2676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4" name="TextBox 203">
          <a:extLst>
            <a:ext uri="{FF2B5EF4-FFF2-40B4-BE49-F238E27FC236}">
              <a16:creationId xmlns:a16="http://schemas.microsoft.com/office/drawing/2014/main" id="{BE21BABA-1688-4DF7-BC62-87D03F330A8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5" name="TextBox 204">
          <a:extLst>
            <a:ext uri="{FF2B5EF4-FFF2-40B4-BE49-F238E27FC236}">
              <a16:creationId xmlns:a16="http://schemas.microsoft.com/office/drawing/2014/main" id="{276C37A1-CE09-419C-BD2E-23337EFA0BA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6" name="TextBox 205">
          <a:extLst>
            <a:ext uri="{FF2B5EF4-FFF2-40B4-BE49-F238E27FC236}">
              <a16:creationId xmlns:a16="http://schemas.microsoft.com/office/drawing/2014/main" id="{35183FED-3E02-440E-A36F-6A6CB4C70241}"/>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7" name="TextBox 206">
          <a:extLst>
            <a:ext uri="{FF2B5EF4-FFF2-40B4-BE49-F238E27FC236}">
              <a16:creationId xmlns:a16="http://schemas.microsoft.com/office/drawing/2014/main" id="{271C1CE1-FE5B-42FE-AFBE-862E3A94A2F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8" name="TextBox 207">
          <a:extLst>
            <a:ext uri="{FF2B5EF4-FFF2-40B4-BE49-F238E27FC236}">
              <a16:creationId xmlns:a16="http://schemas.microsoft.com/office/drawing/2014/main" id="{EFCA509E-2793-4DB2-B291-B575D65CC7DF}"/>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09" name="TextBox 208">
          <a:extLst>
            <a:ext uri="{FF2B5EF4-FFF2-40B4-BE49-F238E27FC236}">
              <a16:creationId xmlns:a16="http://schemas.microsoft.com/office/drawing/2014/main" id="{6917DF75-23E5-47EC-A55F-A191CC84236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0" name="TextBox 209">
          <a:extLst>
            <a:ext uri="{FF2B5EF4-FFF2-40B4-BE49-F238E27FC236}">
              <a16:creationId xmlns:a16="http://schemas.microsoft.com/office/drawing/2014/main" id="{6BA4EB3D-9B66-4D27-8C4C-7F8FF3C87CC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1" name="TextBox 210">
          <a:extLst>
            <a:ext uri="{FF2B5EF4-FFF2-40B4-BE49-F238E27FC236}">
              <a16:creationId xmlns:a16="http://schemas.microsoft.com/office/drawing/2014/main" id="{6E416722-3C28-470D-8970-D47904A5758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2" name="TextBox 211">
          <a:extLst>
            <a:ext uri="{FF2B5EF4-FFF2-40B4-BE49-F238E27FC236}">
              <a16:creationId xmlns:a16="http://schemas.microsoft.com/office/drawing/2014/main" id="{2449AA68-A657-4577-9592-B04E602F503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3" name="TextBox 212">
          <a:extLst>
            <a:ext uri="{FF2B5EF4-FFF2-40B4-BE49-F238E27FC236}">
              <a16:creationId xmlns:a16="http://schemas.microsoft.com/office/drawing/2014/main" id="{5C13A000-CF93-4FCA-8AFF-66C14733D5F8}"/>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4" name="TextBox 213">
          <a:extLst>
            <a:ext uri="{FF2B5EF4-FFF2-40B4-BE49-F238E27FC236}">
              <a16:creationId xmlns:a16="http://schemas.microsoft.com/office/drawing/2014/main" id="{B78FEBBE-D9D0-404E-8E48-57EFF590C45D}"/>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5" name="TextBox 214">
          <a:extLst>
            <a:ext uri="{FF2B5EF4-FFF2-40B4-BE49-F238E27FC236}">
              <a16:creationId xmlns:a16="http://schemas.microsoft.com/office/drawing/2014/main" id="{ACECC5B5-B2DB-4B2A-B03F-085CAC84C599}"/>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6" name="TextBox 215">
          <a:extLst>
            <a:ext uri="{FF2B5EF4-FFF2-40B4-BE49-F238E27FC236}">
              <a16:creationId xmlns:a16="http://schemas.microsoft.com/office/drawing/2014/main" id="{62C81D7A-2BF4-44C6-8AFD-D00FB39FB185}"/>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7" name="TextBox 216">
          <a:extLst>
            <a:ext uri="{FF2B5EF4-FFF2-40B4-BE49-F238E27FC236}">
              <a16:creationId xmlns:a16="http://schemas.microsoft.com/office/drawing/2014/main" id="{618C2C51-9BDA-4FB8-AA8E-A211EA1C43E4}"/>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8" name="TextBox 217">
          <a:extLst>
            <a:ext uri="{FF2B5EF4-FFF2-40B4-BE49-F238E27FC236}">
              <a16:creationId xmlns:a16="http://schemas.microsoft.com/office/drawing/2014/main" id="{B8BF38A9-B6FE-4852-9ACB-9C8CA74DE48A}"/>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19" name="TextBox 218">
          <a:extLst>
            <a:ext uri="{FF2B5EF4-FFF2-40B4-BE49-F238E27FC236}">
              <a16:creationId xmlns:a16="http://schemas.microsoft.com/office/drawing/2014/main" id="{3B2B0198-9E23-4C68-9951-3732E02CD18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0" name="TextBox 219">
          <a:extLst>
            <a:ext uri="{FF2B5EF4-FFF2-40B4-BE49-F238E27FC236}">
              <a16:creationId xmlns:a16="http://schemas.microsoft.com/office/drawing/2014/main" id="{A8353A18-496A-49CF-9E4D-B9EFCCA90CF2}"/>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1" name="TextBox 220">
          <a:extLst>
            <a:ext uri="{FF2B5EF4-FFF2-40B4-BE49-F238E27FC236}">
              <a16:creationId xmlns:a16="http://schemas.microsoft.com/office/drawing/2014/main" id="{1E27FF0F-42BD-486D-B1FA-2DD8CC2E8986}"/>
            </a:ext>
          </a:extLst>
        </xdr:cNvPr>
        <xdr:cNvSpPr txBox="1"/>
      </xdr:nvSpPr>
      <xdr:spPr>
        <a:xfrm>
          <a:off x="19521054" y="1325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2" name="TextBox 221">
          <a:extLst>
            <a:ext uri="{FF2B5EF4-FFF2-40B4-BE49-F238E27FC236}">
              <a16:creationId xmlns:a16="http://schemas.microsoft.com/office/drawing/2014/main" id="{5E893CE7-B43E-416E-A41B-C960B66A44E6}"/>
            </a:ext>
          </a:extLst>
        </xdr:cNvPr>
        <xdr:cNvSpPr txBox="1"/>
      </xdr:nvSpPr>
      <xdr:spPr>
        <a:xfrm>
          <a:off x="19521054" y="1192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3" name="TextBox 222">
          <a:extLst>
            <a:ext uri="{FF2B5EF4-FFF2-40B4-BE49-F238E27FC236}">
              <a16:creationId xmlns:a16="http://schemas.microsoft.com/office/drawing/2014/main" id="{AA4398D9-6E52-4B2C-8646-9791280D5306}"/>
            </a:ext>
          </a:extLst>
        </xdr:cNvPr>
        <xdr:cNvSpPr txBox="1"/>
      </xdr:nvSpPr>
      <xdr:spPr>
        <a:xfrm>
          <a:off x="19521054" y="12070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4" name="TextBox 223">
          <a:extLst>
            <a:ext uri="{FF2B5EF4-FFF2-40B4-BE49-F238E27FC236}">
              <a16:creationId xmlns:a16="http://schemas.microsoft.com/office/drawing/2014/main" id="{6C6D7E5D-2940-4630-B1D9-1E9A63A2ADF6}"/>
            </a:ext>
          </a:extLst>
        </xdr:cNvPr>
        <xdr:cNvSpPr txBox="1"/>
      </xdr:nvSpPr>
      <xdr:spPr>
        <a:xfrm>
          <a:off x="19521054" y="1222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5" name="TextBox 224">
          <a:extLst>
            <a:ext uri="{FF2B5EF4-FFF2-40B4-BE49-F238E27FC236}">
              <a16:creationId xmlns:a16="http://schemas.microsoft.com/office/drawing/2014/main" id="{235B3940-2BC2-4B5F-9E1F-8E4FFE156209}"/>
            </a:ext>
          </a:extLst>
        </xdr:cNvPr>
        <xdr:cNvSpPr txBox="1"/>
      </xdr:nvSpPr>
      <xdr:spPr>
        <a:xfrm>
          <a:off x="19521054" y="1236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6" name="TextBox 225">
          <a:extLst>
            <a:ext uri="{FF2B5EF4-FFF2-40B4-BE49-F238E27FC236}">
              <a16:creationId xmlns:a16="http://schemas.microsoft.com/office/drawing/2014/main" id="{FB2B10B7-1A13-4386-A084-0CCB8FEE9310}"/>
            </a:ext>
          </a:extLst>
        </xdr:cNvPr>
        <xdr:cNvSpPr txBox="1"/>
      </xdr:nvSpPr>
      <xdr:spPr>
        <a:xfrm>
          <a:off x="19521054" y="1236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7" name="TextBox 226">
          <a:extLst>
            <a:ext uri="{FF2B5EF4-FFF2-40B4-BE49-F238E27FC236}">
              <a16:creationId xmlns:a16="http://schemas.microsoft.com/office/drawing/2014/main" id="{98672336-E1C6-448B-859A-D5F3266A506E}"/>
            </a:ext>
          </a:extLst>
        </xdr:cNvPr>
        <xdr:cNvSpPr txBox="1"/>
      </xdr:nvSpPr>
      <xdr:spPr>
        <a:xfrm>
          <a:off x="19521054" y="1236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8" name="TextBox 227">
          <a:extLst>
            <a:ext uri="{FF2B5EF4-FFF2-40B4-BE49-F238E27FC236}">
              <a16:creationId xmlns:a16="http://schemas.microsoft.com/office/drawing/2014/main" id="{A4A706D1-0C8B-4035-A8CC-134DFCF131AA}"/>
            </a:ext>
          </a:extLst>
        </xdr:cNvPr>
        <xdr:cNvSpPr txBox="1"/>
      </xdr:nvSpPr>
      <xdr:spPr>
        <a:xfrm>
          <a:off x="19521054" y="12519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29" name="TextBox 228">
          <a:extLst>
            <a:ext uri="{FF2B5EF4-FFF2-40B4-BE49-F238E27FC236}">
              <a16:creationId xmlns:a16="http://schemas.microsoft.com/office/drawing/2014/main" id="{340AC778-917D-4FD0-949E-1AA0C7104DDD}"/>
            </a:ext>
          </a:extLst>
        </xdr:cNvPr>
        <xdr:cNvSpPr txBox="1"/>
      </xdr:nvSpPr>
      <xdr:spPr>
        <a:xfrm>
          <a:off x="19521054" y="1281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0" name="TextBox 229">
          <a:extLst>
            <a:ext uri="{FF2B5EF4-FFF2-40B4-BE49-F238E27FC236}">
              <a16:creationId xmlns:a16="http://schemas.microsoft.com/office/drawing/2014/main" id="{A773FA90-8723-49EB-A8F5-A96A6D72E201}"/>
            </a:ext>
          </a:extLst>
        </xdr:cNvPr>
        <xdr:cNvSpPr txBox="1"/>
      </xdr:nvSpPr>
      <xdr:spPr>
        <a:xfrm>
          <a:off x="19521054" y="13114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1" name="TextBox 230">
          <a:extLst>
            <a:ext uri="{FF2B5EF4-FFF2-40B4-BE49-F238E27FC236}">
              <a16:creationId xmlns:a16="http://schemas.microsoft.com/office/drawing/2014/main" id="{0A62758F-D359-41B2-B5A1-48DB038BC663}"/>
            </a:ext>
          </a:extLst>
        </xdr:cNvPr>
        <xdr:cNvSpPr txBox="1"/>
      </xdr:nvSpPr>
      <xdr:spPr>
        <a:xfrm>
          <a:off x="19521054" y="1005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2" name="TextBox 231">
          <a:extLst>
            <a:ext uri="{FF2B5EF4-FFF2-40B4-BE49-F238E27FC236}">
              <a16:creationId xmlns:a16="http://schemas.microsoft.com/office/drawing/2014/main" id="{C45CDFA5-DBB2-4055-8743-1B41388733C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3" name="TextBox 232">
          <a:extLst>
            <a:ext uri="{FF2B5EF4-FFF2-40B4-BE49-F238E27FC236}">
              <a16:creationId xmlns:a16="http://schemas.microsoft.com/office/drawing/2014/main" id="{D70A6FB2-1905-4EA4-B40E-1937DAF6692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4" name="TextBox 233">
          <a:extLst>
            <a:ext uri="{FF2B5EF4-FFF2-40B4-BE49-F238E27FC236}">
              <a16:creationId xmlns:a16="http://schemas.microsoft.com/office/drawing/2014/main" id="{97D25680-4911-48CD-BFF0-EC19736B248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5" name="TextBox 234">
          <a:extLst>
            <a:ext uri="{FF2B5EF4-FFF2-40B4-BE49-F238E27FC236}">
              <a16:creationId xmlns:a16="http://schemas.microsoft.com/office/drawing/2014/main" id="{49C59D5F-F9DF-42AF-8B7F-8C77CE5B81A9}"/>
            </a:ext>
          </a:extLst>
        </xdr:cNvPr>
        <xdr:cNvSpPr txBox="1"/>
      </xdr:nvSpPr>
      <xdr:spPr>
        <a:xfrm>
          <a:off x="1952105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6" name="TextBox 235">
          <a:extLst>
            <a:ext uri="{FF2B5EF4-FFF2-40B4-BE49-F238E27FC236}">
              <a16:creationId xmlns:a16="http://schemas.microsoft.com/office/drawing/2014/main" id="{719AD1C9-9E15-40C6-9A33-F579CA8229E3}"/>
            </a:ext>
          </a:extLst>
        </xdr:cNvPr>
        <xdr:cNvSpPr txBox="1"/>
      </xdr:nvSpPr>
      <xdr:spPr>
        <a:xfrm>
          <a:off x="19521054" y="1073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7" name="TextBox 236">
          <a:extLst>
            <a:ext uri="{FF2B5EF4-FFF2-40B4-BE49-F238E27FC236}">
              <a16:creationId xmlns:a16="http://schemas.microsoft.com/office/drawing/2014/main" id="{5D918F73-BD9C-41DD-A829-F692C06C29A9}"/>
            </a:ext>
          </a:extLst>
        </xdr:cNvPr>
        <xdr:cNvSpPr txBox="1"/>
      </xdr:nvSpPr>
      <xdr:spPr>
        <a:xfrm>
          <a:off x="19521054" y="1005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8" name="TextBox 237">
          <a:extLst>
            <a:ext uri="{FF2B5EF4-FFF2-40B4-BE49-F238E27FC236}">
              <a16:creationId xmlns:a16="http://schemas.microsoft.com/office/drawing/2014/main" id="{BAD8EE82-3E97-499B-B4B5-19EEA4DDA97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39" name="TextBox 238">
          <a:extLst>
            <a:ext uri="{FF2B5EF4-FFF2-40B4-BE49-F238E27FC236}">
              <a16:creationId xmlns:a16="http://schemas.microsoft.com/office/drawing/2014/main" id="{CCEB1D11-38F0-4331-937A-6E2BDC7213B8}"/>
            </a:ext>
          </a:extLst>
        </xdr:cNvPr>
        <xdr:cNvSpPr txBox="1"/>
      </xdr:nvSpPr>
      <xdr:spPr>
        <a:xfrm>
          <a:off x="19521054" y="1073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0" name="TextBox 239">
          <a:extLst>
            <a:ext uri="{FF2B5EF4-FFF2-40B4-BE49-F238E27FC236}">
              <a16:creationId xmlns:a16="http://schemas.microsoft.com/office/drawing/2014/main" id="{CD84997C-0C8B-4E09-B134-8A050339E4DD}"/>
            </a:ext>
          </a:extLst>
        </xdr:cNvPr>
        <xdr:cNvSpPr txBox="1"/>
      </xdr:nvSpPr>
      <xdr:spPr>
        <a:xfrm>
          <a:off x="19521054" y="1088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1" name="TextBox 240">
          <a:extLst>
            <a:ext uri="{FF2B5EF4-FFF2-40B4-BE49-F238E27FC236}">
              <a16:creationId xmlns:a16="http://schemas.microsoft.com/office/drawing/2014/main" id="{FB97BEC2-FC00-42F3-BDBC-962782F7B2F6}"/>
            </a:ext>
          </a:extLst>
        </xdr:cNvPr>
        <xdr:cNvSpPr txBox="1"/>
      </xdr:nvSpPr>
      <xdr:spPr>
        <a:xfrm>
          <a:off x="19521054" y="11033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2" name="TextBox 241">
          <a:extLst>
            <a:ext uri="{FF2B5EF4-FFF2-40B4-BE49-F238E27FC236}">
              <a16:creationId xmlns:a16="http://schemas.microsoft.com/office/drawing/2014/main" id="{DC525743-F0E5-4C6E-A2E2-255777098D19}"/>
            </a:ext>
          </a:extLst>
        </xdr:cNvPr>
        <xdr:cNvSpPr txBox="1"/>
      </xdr:nvSpPr>
      <xdr:spPr>
        <a:xfrm>
          <a:off x="19521054" y="11330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3" name="TextBox 242">
          <a:extLst>
            <a:ext uri="{FF2B5EF4-FFF2-40B4-BE49-F238E27FC236}">
              <a16:creationId xmlns:a16="http://schemas.microsoft.com/office/drawing/2014/main" id="{E6AEC552-24D9-43CB-9623-32F142648463}"/>
            </a:ext>
          </a:extLst>
        </xdr:cNvPr>
        <xdr:cNvSpPr txBox="1"/>
      </xdr:nvSpPr>
      <xdr:spPr>
        <a:xfrm>
          <a:off x="19521054" y="11628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4" name="TextBox 243">
          <a:extLst>
            <a:ext uri="{FF2B5EF4-FFF2-40B4-BE49-F238E27FC236}">
              <a16:creationId xmlns:a16="http://schemas.microsoft.com/office/drawing/2014/main" id="{126CE0A1-95C9-4708-84F8-F89AF508DCE1}"/>
            </a:ext>
          </a:extLst>
        </xdr:cNvPr>
        <xdr:cNvSpPr txBox="1"/>
      </xdr:nvSpPr>
      <xdr:spPr>
        <a:xfrm>
          <a:off x="19521054" y="1177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5" name="TextBox 244">
          <a:extLst>
            <a:ext uri="{FF2B5EF4-FFF2-40B4-BE49-F238E27FC236}">
              <a16:creationId xmlns:a16="http://schemas.microsoft.com/office/drawing/2014/main" id="{BA880A02-AE7E-4D70-88F9-95AB6C1CD08F}"/>
            </a:ext>
          </a:extLst>
        </xdr:cNvPr>
        <xdr:cNvSpPr txBox="1"/>
      </xdr:nvSpPr>
      <xdr:spPr>
        <a:xfrm>
          <a:off x="19521054" y="1073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6" name="TextBox 245">
          <a:extLst>
            <a:ext uri="{FF2B5EF4-FFF2-40B4-BE49-F238E27FC236}">
              <a16:creationId xmlns:a16="http://schemas.microsoft.com/office/drawing/2014/main" id="{73B6664A-5903-4A1C-AA69-B64A632A7638}"/>
            </a:ext>
          </a:extLst>
        </xdr:cNvPr>
        <xdr:cNvSpPr txBox="1"/>
      </xdr:nvSpPr>
      <xdr:spPr>
        <a:xfrm>
          <a:off x="19521054" y="1088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7" name="TextBox 246">
          <a:extLst>
            <a:ext uri="{FF2B5EF4-FFF2-40B4-BE49-F238E27FC236}">
              <a16:creationId xmlns:a16="http://schemas.microsoft.com/office/drawing/2014/main" id="{A4F15B0E-F86A-4D07-9555-777ACCFF12C2}"/>
            </a:ext>
          </a:extLst>
        </xdr:cNvPr>
        <xdr:cNvSpPr txBox="1"/>
      </xdr:nvSpPr>
      <xdr:spPr>
        <a:xfrm>
          <a:off x="1952105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8" name="TextBox 247">
          <a:extLst>
            <a:ext uri="{FF2B5EF4-FFF2-40B4-BE49-F238E27FC236}">
              <a16:creationId xmlns:a16="http://schemas.microsoft.com/office/drawing/2014/main" id="{0AA61D44-2E2B-4A67-9764-C50CA01C2CA0}"/>
            </a:ext>
          </a:extLst>
        </xdr:cNvPr>
        <xdr:cNvSpPr txBox="1"/>
      </xdr:nvSpPr>
      <xdr:spPr>
        <a:xfrm>
          <a:off x="19521054" y="1005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49" name="TextBox 248">
          <a:extLst>
            <a:ext uri="{FF2B5EF4-FFF2-40B4-BE49-F238E27FC236}">
              <a16:creationId xmlns:a16="http://schemas.microsoft.com/office/drawing/2014/main" id="{AC16B228-81A5-4D7E-8406-4F6DD2B6F83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0" name="TextBox 249">
          <a:extLst>
            <a:ext uri="{FF2B5EF4-FFF2-40B4-BE49-F238E27FC236}">
              <a16:creationId xmlns:a16="http://schemas.microsoft.com/office/drawing/2014/main" id="{283F29EC-DF6F-4BA7-BA1A-651EADE11C9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1" name="TextBox 250">
          <a:extLst>
            <a:ext uri="{FF2B5EF4-FFF2-40B4-BE49-F238E27FC236}">
              <a16:creationId xmlns:a16="http://schemas.microsoft.com/office/drawing/2014/main" id="{305ED0A7-7E95-4E0A-B95F-C290EFB55BF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2" name="TextBox 251">
          <a:extLst>
            <a:ext uri="{FF2B5EF4-FFF2-40B4-BE49-F238E27FC236}">
              <a16:creationId xmlns:a16="http://schemas.microsoft.com/office/drawing/2014/main" id="{8B8A6D21-05D8-47B4-B926-8C000E55034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3" name="TextBox 252">
          <a:extLst>
            <a:ext uri="{FF2B5EF4-FFF2-40B4-BE49-F238E27FC236}">
              <a16:creationId xmlns:a16="http://schemas.microsoft.com/office/drawing/2014/main" id="{3350ED2C-A55B-4022-B211-50DDBC1E47F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4" name="TextBox 253">
          <a:extLst>
            <a:ext uri="{FF2B5EF4-FFF2-40B4-BE49-F238E27FC236}">
              <a16:creationId xmlns:a16="http://schemas.microsoft.com/office/drawing/2014/main" id="{71C75ED8-FFF2-49B8-976D-AE5A629CA00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5" name="TextBox 254">
          <a:extLst>
            <a:ext uri="{FF2B5EF4-FFF2-40B4-BE49-F238E27FC236}">
              <a16:creationId xmlns:a16="http://schemas.microsoft.com/office/drawing/2014/main" id="{575C31EB-4FBD-480D-859D-DEB83B49C5C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6" name="TextBox 255">
          <a:extLst>
            <a:ext uri="{FF2B5EF4-FFF2-40B4-BE49-F238E27FC236}">
              <a16:creationId xmlns:a16="http://schemas.microsoft.com/office/drawing/2014/main" id="{48A79721-598E-45B3-8C8C-D2F4BD5817C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7" name="TextBox 256">
          <a:extLst>
            <a:ext uri="{FF2B5EF4-FFF2-40B4-BE49-F238E27FC236}">
              <a16:creationId xmlns:a16="http://schemas.microsoft.com/office/drawing/2014/main" id="{91774AF7-3538-40B2-9F79-2034F50D6DE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8" name="TextBox 257">
          <a:extLst>
            <a:ext uri="{FF2B5EF4-FFF2-40B4-BE49-F238E27FC236}">
              <a16:creationId xmlns:a16="http://schemas.microsoft.com/office/drawing/2014/main" id="{4C152AA4-D34F-4087-9C0C-AF52955B6E2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59" name="TextBox 258">
          <a:extLst>
            <a:ext uri="{FF2B5EF4-FFF2-40B4-BE49-F238E27FC236}">
              <a16:creationId xmlns:a16="http://schemas.microsoft.com/office/drawing/2014/main" id="{DC61C91C-2A8B-4DA3-8F33-9AD8077DB45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0" name="TextBox 259">
          <a:extLst>
            <a:ext uri="{FF2B5EF4-FFF2-40B4-BE49-F238E27FC236}">
              <a16:creationId xmlns:a16="http://schemas.microsoft.com/office/drawing/2014/main" id="{BE448622-EB04-484B-B785-CE5938F5BAC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1" name="TextBox 260">
          <a:extLst>
            <a:ext uri="{FF2B5EF4-FFF2-40B4-BE49-F238E27FC236}">
              <a16:creationId xmlns:a16="http://schemas.microsoft.com/office/drawing/2014/main" id="{6ED84A7F-81C7-4E43-A301-429C92ACA79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2" name="TextBox 261">
          <a:extLst>
            <a:ext uri="{FF2B5EF4-FFF2-40B4-BE49-F238E27FC236}">
              <a16:creationId xmlns:a16="http://schemas.microsoft.com/office/drawing/2014/main" id="{C723D9A8-B14D-4154-8554-4B7D884636B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3" name="TextBox 262">
          <a:extLst>
            <a:ext uri="{FF2B5EF4-FFF2-40B4-BE49-F238E27FC236}">
              <a16:creationId xmlns:a16="http://schemas.microsoft.com/office/drawing/2014/main" id="{F3B6B33D-8D9E-4DEC-BB2B-2B23FAA5845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4" name="TextBox 263">
          <a:extLst>
            <a:ext uri="{FF2B5EF4-FFF2-40B4-BE49-F238E27FC236}">
              <a16:creationId xmlns:a16="http://schemas.microsoft.com/office/drawing/2014/main" id="{4C935751-DA6B-41AE-865A-787DF88EFD8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5" name="TextBox 264">
          <a:extLst>
            <a:ext uri="{FF2B5EF4-FFF2-40B4-BE49-F238E27FC236}">
              <a16:creationId xmlns:a16="http://schemas.microsoft.com/office/drawing/2014/main" id="{3D605FED-107C-435D-B031-E33D7F40CC3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6" name="TextBox 265">
          <a:extLst>
            <a:ext uri="{FF2B5EF4-FFF2-40B4-BE49-F238E27FC236}">
              <a16:creationId xmlns:a16="http://schemas.microsoft.com/office/drawing/2014/main" id="{33E7399B-D8DB-4BBC-95D1-D225DF532E7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7" name="TextBox 266">
          <a:extLst>
            <a:ext uri="{FF2B5EF4-FFF2-40B4-BE49-F238E27FC236}">
              <a16:creationId xmlns:a16="http://schemas.microsoft.com/office/drawing/2014/main" id="{7FA7F6F7-C1D8-4460-9C59-4EFB65DDCAA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8" name="TextBox 267">
          <a:extLst>
            <a:ext uri="{FF2B5EF4-FFF2-40B4-BE49-F238E27FC236}">
              <a16:creationId xmlns:a16="http://schemas.microsoft.com/office/drawing/2014/main" id="{705A09FB-C534-4802-B01F-CCE8F307F0D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69" name="TextBox 268">
          <a:extLst>
            <a:ext uri="{FF2B5EF4-FFF2-40B4-BE49-F238E27FC236}">
              <a16:creationId xmlns:a16="http://schemas.microsoft.com/office/drawing/2014/main" id="{A36837C6-7A86-4DAF-8EEE-878CDD0C50F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0" name="TextBox 269">
          <a:extLst>
            <a:ext uri="{FF2B5EF4-FFF2-40B4-BE49-F238E27FC236}">
              <a16:creationId xmlns:a16="http://schemas.microsoft.com/office/drawing/2014/main" id="{13AEE4F6-712E-47D7-B14B-BFE69CB6A17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1" name="TextBox 270">
          <a:extLst>
            <a:ext uri="{FF2B5EF4-FFF2-40B4-BE49-F238E27FC236}">
              <a16:creationId xmlns:a16="http://schemas.microsoft.com/office/drawing/2014/main" id="{C87BD076-DA19-432E-8650-51FD3DEDC98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2" name="TextBox 271">
          <a:extLst>
            <a:ext uri="{FF2B5EF4-FFF2-40B4-BE49-F238E27FC236}">
              <a16:creationId xmlns:a16="http://schemas.microsoft.com/office/drawing/2014/main" id="{D680194C-89D1-420A-BA3F-CD95BA2616E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3" name="TextBox 272">
          <a:extLst>
            <a:ext uri="{FF2B5EF4-FFF2-40B4-BE49-F238E27FC236}">
              <a16:creationId xmlns:a16="http://schemas.microsoft.com/office/drawing/2014/main" id="{36C875A5-4CEB-41B8-842B-09D2FB9BF78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4" name="TextBox 273">
          <a:extLst>
            <a:ext uri="{FF2B5EF4-FFF2-40B4-BE49-F238E27FC236}">
              <a16:creationId xmlns:a16="http://schemas.microsoft.com/office/drawing/2014/main" id="{F67282D4-CACB-4D04-A2A8-554DDC6DFE1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5" name="TextBox 274">
          <a:extLst>
            <a:ext uri="{FF2B5EF4-FFF2-40B4-BE49-F238E27FC236}">
              <a16:creationId xmlns:a16="http://schemas.microsoft.com/office/drawing/2014/main" id="{8B7F7DBD-73A9-48D0-8673-978C7729A2D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6" name="TextBox 275">
          <a:extLst>
            <a:ext uri="{FF2B5EF4-FFF2-40B4-BE49-F238E27FC236}">
              <a16:creationId xmlns:a16="http://schemas.microsoft.com/office/drawing/2014/main" id="{7F2929B8-7158-4D7F-9D27-2AC64A73E2D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7" name="TextBox 276">
          <a:extLst>
            <a:ext uri="{FF2B5EF4-FFF2-40B4-BE49-F238E27FC236}">
              <a16:creationId xmlns:a16="http://schemas.microsoft.com/office/drawing/2014/main" id="{E8F11EB5-F675-47E2-9131-CA7F4E2D4D6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8" name="TextBox 277">
          <a:extLst>
            <a:ext uri="{FF2B5EF4-FFF2-40B4-BE49-F238E27FC236}">
              <a16:creationId xmlns:a16="http://schemas.microsoft.com/office/drawing/2014/main" id="{F18BB7E8-58CA-447F-893C-1D3BEA77D55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79" name="TextBox 278">
          <a:extLst>
            <a:ext uri="{FF2B5EF4-FFF2-40B4-BE49-F238E27FC236}">
              <a16:creationId xmlns:a16="http://schemas.microsoft.com/office/drawing/2014/main" id="{12367E83-48FB-4F5E-88D0-498C8F8B7B0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0" name="TextBox 279">
          <a:extLst>
            <a:ext uri="{FF2B5EF4-FFF2-40B4-BE49-F238E27FC236}">
              <a16:creationId xmlns:a16="http://schemas.microsoft.com/office/drawing/2014/main" id="{DDAE4A89-E041-45E6-B9C1-DA1E8DD369E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1" name="TextBox 280">
          <a:extLst>
            <a:ext uri="{FF2B5EF4-FFF2-40B4-BE49-F238E27FC236}">
              <a16:creationId xmlns:a16="http://schemas.microsoft.com/office/drawing/2014/main" id="{B072CD3E-A7FA-4A43-BE3B-0E05D2DB338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2" name="TextBox 281">
          <a:extLst>
            <a:ext uri="{FF2B5EF4-FFF2-40B4-BE49-F238E27FC236}">
              <a16:creationId xmlns:a16="http://schemas.microsoft.com/office/drawing/2014/main" id="{798128D7-2285-49AB-AEE2-B23300B008B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3" name="TextBox 282">
          <a:extLst>
            <a:ext uri="{FF2B5EF4-FFF2-40B4-BE49-F238E27FC236}">
              <a16:creationId xmlns:a16="http://schemas.microsoft.com/office/drawing/2014/main" id="{FFED2729-3CFD-4C67-8A86-10E4DCDA6F1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4" name="TextBox 283">
          <a:extLst>
            <a:ext uri="{FF2B5EF4-FFF2-40B4-BE49-F238E27FC236}">
              <a16:creationId xmlns:a16="http://schemas.microsoft.com/office/drawing/2014/main" id="{00E9D33C-D7C5-4750-A0D4-FC2E2D5B4B2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5" name="TextBox 284">
          <a:extLst>
            <a:ext uri="{FF2B5EF4-FFF2-40B4-BE49-F238E27FC236}">
              <a16:creationId xmlns:a16="http://schemas.microsoft.com/office/drawing/2014/main" id="{18CE0E93-2A6F-4977-8E58-EA23D14B274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6" name="TextBox 285">
          <a:extLst>
            <a:ext uri="{FF2B5EF4-FFF2-40B4-BE49-F238E27FC236}">
              <a16:creationId xmlns:a16="http://schemas.microsoft.com/office/drawing/2014/main" id="{862B0A2A-06B3-478A-BE40-8AA42BCE920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7" name="TextBox 286">
          <a:extLst>
            <a:ext uri="{FF2B5EF4-FFF2-40B4-BE49-F238E27FC236}">
              <a16:creationId xmlns:a16="http://schemas.microsoft.com/office/drawing/2014/main" id="{65573E69-B1A1-46B4-88D5-FEBCD75B277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8" name="TextBox 287">
          <a:extLst>
            <a:ext uri="{FF2B5EF4-FFF2-40B4-BE49-F238E27FC236}">
              <a16:creationId xmlns:a16="http://schemas.microsoft.com/office/drawing/2014/main" id="{D8928627-2A8C-458B-98A9-0CCCA422E6F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89" name="TextBox 288">
          <a:extLst>
            <a:ext uri="{FF2B5EF4-FFF2-40B4-BE49-F238E27FC236}">
              <a16:creationId xmlns:a16="http://schemas.microsoft.com/office/drawing/2014/main" id="{9898EBD6-5CDF-4B6E-AD3C-5D6C7F75A40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0" name="TextBox 289">
          <a:extLst>
            <a:ext uri="{FF2B5EF4-FFF2-40B4-BE49-F238E27FC236}">
              <a16:creationId xmlns:a16="http://schemas.microsoft.com/office/drawing/2014/main" id="{78C315DE-C4C2-421A-BAC5-0A0A702BB2A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1" name="TextBox 290">
          <a:extLst>
            <a:ext uri="{FF2B5EF4-FFF2-40B4-BE49-F238E27FC236}">
              <a16:creationId xmlns:a16="http://schemas.microsoft.com/office/drawing/2014/main" id="{E3BB4F44-5E23-4195-8D1E-7CECF8E8FA2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2" name="TextBox 291">
          <a:extLst>
            <a:ext uri="{FF2B5EF4-FFF2-40B4-BE49-F238E27FC236}">
              <a16:creationId xmlns:a16="http://schemas.microsoft.com/office/drawing/2014/main" id="{359D9498-E3AB-4B7D-BC19-480B1645E30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3" name="TextBox 292">
          <a:extLst>
            <a:ext uri="{FF2B5EF4-FFF2-40B4-BE49-F238E27FC236}">
              <a16:creationId xmlns:a16="http://schemas.microsoft.com/office/drawing/2014/main" id="{887A8941-6030-4950-84E0-9C1665E9E6B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4" name="TextBox 293">
          <a:extLst>
            <a:ext uri="{FF2B5EF4-FFF2-40B4-BE49-F238E27FC236}">
              <a16:creationId xmlns:a16="http://schemas.microsoft.com/office/drawing/2014/main" id="{C4834420-B6FE-4C25-9C8E-55F9E42009F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5" name="TextBox 294">
          <a:extLst>
            <a:ext uri="{FF2B5EF4-FFF2-40B4-BE49-F238E27FC236}">
              <a16:creationId xmlns:a16="http://schemas.microsoft.com/office/drawing/2014/main" id="{CD5DBEB7-6BE1-4779-A14A-BA8BA66AFE8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6" name="TextBox 295">
          <a:extLst>
            <a:ext uri="{FF2B5EF4-FFF2-40B4-BE49-F238E27FC236}">
              <a16:creationId xmlns:a16="http://schemas.microsoft.com/office/drawing/2014/main" id="{261827CC-260C-4073-8FB9-1F3EE63375B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7" name="TextBox 296">
          <a:extLst>
            <a:ext uri="{FF2B5EF4-FFF2-40B4-BE49-F238E27FC236}">
              <a16:creationId xmlns:a16="http://schemas.microsoft.com/office/drawing/2014/main" id="{B4BC7268-20F6-4C64-886A-F490468DFB5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8" name="TextBox 297">
          <a:extLst>
            <a:ext uri="{FF2B5EF4-FFF2-40B4-BE49-F238E27FC236}">
              <a16:creationId xmlns:a16="http://schemas.microsoft.com/office/drawing/2014/main" id="{FB27C8AA-6411-4085-87DA-425E23E4EB3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299" name="TextBox 298">
          <a:extLst>
            <a:ext uri="{FF2B5EF4-FFF2-40B4-BE49-F238E27FC236}">
              <a16:creationId xmlns:a16="http://schemas.microsoft.com/office/drawing/2014/main" id="{F7A89900-B3C8-4F66-BE9C-5AB4102FA60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0" name="TextBox 299">
          <a:extLst>
            <a:ext uri="{FF2B5EF4-FFF2-40B4-BE49-F238E27FC236}">
              <a16:creationId xmlns:a16="http://schemas.microsoft.com/office/drawing/2014/main" id="{EDC6E55A-A3C2-4D3D-9F93-C01A95B90D1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1" name="TextBox 300">
          <a:extLst>
            <a:ext uri="{FF2B5EF4-FFF2-40B4-BE49-F238E27FC236}">
              <a16:creationId xmlns:a16="http://schemas.microsoft.com/office/drawing/2014/main" id="{AA0A0A93-FB19-43A6-A088-B259206354B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2" name="TextBox 301">
          <a:extLst>
            <a:ext uri="{FF2B5EF4-FFF2-40B4-BE49-F238E27FC236}">
              <a16:creationId xmlns:a16="http://schemas.microsoft.com/office/drawing/2014/main" id="{ACFCA6B1-0AC5-4FE4-821F-145FE186A43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3" name="TextBox 302">
          <a:extLst>
            <a:ext uri="{FF2B5EF4-FFF2-40B4-BE49-F238E27FC236}">
              <a16:creationId xmlns:a16="http://schemas.microsoft.com/office/drawing/2014/main" id="{7447FFD7-2462-4A74-9434-D3F21CEEAD1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4" name="TextBox 303">
          <a:extLst>
            <a:ext uri="{FF2B5EF4-FFF2-40B4-BE49-F238E27FC236}">
              <a16:creationId xmlns:a16="http://schemas.microsoft.com/office/drawing/2014/main" id="{4F84C738-75E9-44DC-8AFC-E8DCFCDECC8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5" name="TextBox 304">
          <a:extLst>
            <a:ext uri="{FF2B5EF4-FFF2-40B4-BE49-F238E27FC236}">
              <a16:creationId xmlns:a16="http://schemas.microsoft.com/office/drawing/2014/main" id="{1ABA3311-90E6-4F7C-96CC-62A9BBADFE8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6" name="TextBox 305">
          <a:extLst>
            <a:ext uri="{FF2B5EF4-FFF2-40B4-BE49-F238E27FC236}">
              <a16:creationId xmlns:a16="http://schemas.microsoft.com/office/drawing/2014/main" id="{262E5047-AA5E-4DC1-B056-1F64501C000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7" name="TextBox 306">
          <a:extLst>
            <a:ext uri="{FF2B5EF4-FFF2-40B4-BE49-F238E27FC236}">
              <a16:creationId xmlns:a16="http://schemas.microsoft.com/office/drawing/2014/main" id="{6A72D5E1-EB05-4831-BB71-58655D5983B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8" name="TextBox 307">
          <a:extLst>
            <a:ext uri="{FF2B5EF4-FFF2-40B4-BE49-F238E27FC236}">
              <a16:creationId xmlns:a16="http://schemas.microsoft.com/office/drawing/2014/main" id="{D01FE504-BA75-4F14-8087-A500B64F264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09" name="TextBox 308">
          <a:extLst>
            <a:ext uri="{FF2B5EF4-FFF2-40B4-BE49-F238E27FC236}">
              <a16:creationId xmlns:a16="http://schemas.microsoft.com/office/drawing/2014/main" id="{6C0654A8-B99E-4981-87F0-5E8688552EA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0" name="TextBox 309">
          <a:extLst>
            <a:ext uri="{FF2B5EF4-FFF2-40B4-BE49-F238E27FC236}">
              <a16:creationId xmlns:a16="http://schemas.microsoft.com/office/drawing/2014/main" id="{77D516EF-7099-4F64-A2A5-4F7CFC33F7C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1" name="TextBox 310">
          <a:extLst>
            <a:ext uri="{FF2B5EF4-FFF2-40B4-BE49-F238E27FC236}">
              <a16:creationId xmlns:a16="http://schemas.microsoft.com/office/drawing/2014/main" id="{5415EF76-0C2B-4628-ADAF-D6FC6F69251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2" name="TextBox 311">
          <a:extLst>
            <a:ext uri="{FF2B5EF4-FFF2-40B4-BE49-F238E27FC236}">
              <a16:creationId xmlns:a16="http://schemas.microsoft.com/office/drawing/2014/main" id="{A8DCC593-E71E-4A2D-A7D7-3189DDFE54A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3" name="TextBox 312">
          <a:extLst>
            <a:ext uri="{FF2B5EF4-FFF2-40B4-BE49-F238E27FC236}">
              <a16:creationId xmlns:a16="http://schemas.microsoft.com/office/drawing/2014/main" id="{CF2469B5-DF48-45F4-9CF0-FC8A4B3DC53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4" name="TextBox 313">
          <a:extLst>
            <a:ext uri="{FF2B5EF4-FFF2-40B4-BE49-F238E27FC236}">
              <a16:creationId xmlns:a16="http://schemas.microsoft.com/office/drawing/2014/main" id="{E6C1CA1C-7D13-413E-ABA9-BE0AE7DCD68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5" name="TextBox 314">
          <a:extLst>
            <a:ext uri="{FF2B5EF4-FFF2-40B4-BE49-F238E27FC236}">
              <a16:creationId xmlns:a16="http://schemas.microsoft.com/office/drawing/2014/main" id="{4796BB02-B860-4EDC-8E22-35028DC9099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6" name="TextBox 315">
          <a:extLst>
            <a:ext uri="{FF2B5EF4-FFF2-40B4-BE49-F238E27FC236}">
              <a16:creationId xmlns:a16="http://schemas.microsoft.com/office/drawing/2014/main" id="{95F6F090-5E0C-4D37-8BBB-0E0CEEB79E7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7" name="TextBox 316">
          <a:extLst>
            <a:ext uri="{FF2B5EF4-FFF2-40B4-BE49-F238E27FC236}">
              <a16:creationId xmlns:a16="http://schemas.microsoft.com/office/drawing/2014/main" id="{7FEC0FD5-A512-4976-973F-8931235F9F7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8" name="TextBox 317">
          <a:extLst>
            <a:ext uri="{FF2B5EF4-FFF2-40B4-BE49-F238E27FC236}">
              <a16:creationId xmlns:a16="http://schemas.microsoft.com/office/drawing/2014/main" id="{CB27950F-8B2C-47CE-BBD0-AB7327160B7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19" name="TextBox 318">
          <a:extLst>
            <a:ext uri="{FF2B5EF4-FFF2-40B4-BE49-F238E27FC236}">
              <a16:creationId xmlns:a16="http://schemas.microsoft.com/office/drawing/2014/main" id="{78310027-DA26-4B50-869A-9D4F455F184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0" name="TextBox 319">
          <a:extLst>
            <a:ext uri="{FF2B5EF4-FFF2-40B4-BE49-F238E27FC236}">
              <a16:creationId xmlns:a16="http://schemas.microsoft.com/office/drawing/2014/main" id="{8DF4B7C4-A827-42CA-BDAB-EAD8D269E64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1" name="TextBox 320">
          <a:extLst>
            <a:ext uri="{FF2B5EF4-FFF2-40B4-BE49-F238E27FC236}">
              <a16:creationId xmlns:a16="http://schemas.microsoft.com/office/drawing/2014/main" id="{7D36327F-E634-4B69-A2E6-0AE9EBE3557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2" name="TextBox 321">
          <a:extLst>
            <a:ext uri="{FF2B5EF4-FFF2-40B4-BE49-F238E27FC236}">
              <a16:creationId xmlns:a16="http://schemas.microsoft.com/office/drawing/2014/main" id="{6F64E786-7F98-41E2-9DB3-AD2DA70D3A2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3" name="TextBox 322">
          <a:extLst>
            <a:ext uri="{FF2B5EF4-FFF2-40B4-BE49-F238E27FC236}">
              <a16:creationId xmlns:a16="http://schemas.microsoft.com/office/drawing/2014/main" id="{7BB8730E-3236-4358-B12F-179EBAB222F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4" name="TextBox 323">
          <a:extLst>
            <a:ext uri="{FF2B5EF4-FFF2-40B4-BE49-F238E27FC236}">
              <a16:creationId xmlns:a16="http://schemas.microsoft.com/office/drawing/2014/main" id="{12D003E1-8A97-4E46-85D3-A31B9A09551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5" name="TextBox 324">
          <a:extLst>
            <a:ext uri="{FF2B5EF4-FFF2-40B4-BE49-F238E27FC236}">
              <a16:creationId xmlns:a16="http://schemas.microsoft.com/office/drawing/2014/main" id="{5B4B8603-7EB3-4EDC-A2F8-5AB88020A6B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6" name="TextBox 325">
          <a:extLst>
            <a:ext uri="{FF2B5EF4-FFF2-40B4-BE49-F238E27FC236}">
              <a16:creationId xmlns:a16="http://schemas.microsoft.com/office/drawing/2014/main" id="{21B9E14E-7F43-4D6A-AF84-4BEEB0BAEE0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7" name="TextBox 326">
          <a:extLst>
            <a:ext uri="{FF2B5EF4-FFF2-40B4-BE49-F238E27FC236}">
              <a16:creationId xmlns:a16="http://schemas.microsoft.com/office/drawing/2014/main" id="{427FAFEB-3CB5-4265-BD93-B18F858391B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8" name="TextBox 327">
          <a:extLst>
            <a:ext uri="{FF2B5EF4-FFF2-40B4-BE49-F238E27FC236}">
              <a16:creationId xmlns:a16="http://schemas.microsoft.com/office/drawing/2014/main" id="{C4993D4D-1D53-4CDD-B9B9-EDD172369D4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29" name="TextBox 328">
          <a:extLst>
            <a:ext uri="{FF2B5EF4-FFF2-40B4-BE49-F238E27FC236}">
              <a16:creationId xmlns:a16="http://schemas.microsoft.com/office/drawing/2014/main" id="{A8FD7C49-A7C1-44B2-91BE-09930EA8D0B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0" name="TextBox 329">
          <a:extLst>
            <a:ext uri="{FF2B5EF4-FFF2-40B4-BE49-F238E27FC236}">
              <a16:creationId xmlns:a16="http://schemas.microsoft.com/office/drawing/2014/main" id="{DE865EC5-C2A8-4A7F-9D1B-41F86A930FA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1" name="TextBox 330">
          <a:extLst>
            <a:ext uri="{FF2B5EF4-FFF2-40B4-BE49-F238E27FC236}">
              <a16:creationId xmlns:a16="http://schemas.microsoft.com/office/drawing/2014/main" id="{81852311-5BEB-409D-B9E2-8F9BC2CB6AE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2" name="TextBox 331">
          <a:extLst>
            <a:ext uri="{FF2B5EF4-FFF2-40B4-BE49-F238E27FC236}">
              <a16:creationId xmlns:a16="http://schemas.microsoft.com/office/drawing/2014/main" id="{15419456-3600-446C-AB7E-FFF01F26E17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3" name="TextBox 332">
          <a:extLst>
            <a:ext uri="{FF2B5EF4-FFF2-40B4-BE49-F238E27FC236}">
              <a16:creationId xmlns:a16="http://schemas.microsoft.com/office/drawing/2014/main" id="{B20F0D0C-A99B-4760-B6D6-47DB9DA4A53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4" name="TextBox 333">
          <a:extLst>
            <a:ext uri="{FF2B5EF4-FFF2-40B4-BE49-F238E27FC236}">
              <a16:creationId xmlns:a16="http://schemas.microsoft.com/office/drawing/2014/main" id="{21FB8C73-401D-4386-B4C3-CFAD0FE68D7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5" name="TextBox 334">
          <a:extLst>
            <a:ext uri="{FF2B5EF4-FFF2-40B4-BE49-F238E27FC236}">
              <a16:creationId xmlns:a16="http://schemas.microsoft.com/office/drawing/2014/main" id="{32F4935C-390A-4C69-A7D1-666BBD4A2F0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6" name="TextBox 335">
          <a:extLst>
            <a:ext uri="{FF2B5EF4-FFF2-40B4-BE49-F238E27FC236}">
              <a16:creationId xmlns:a16="http://schemas.microsoft.com/office/drawing/2014/main" id="{19C42542-3C9D-4400-B45B-995950E2689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7" name="TextBox 336">
          <a:extLst>
            <a:ext uri="{FF2B5EF4-FFF2-40B4-BE49-F238E27FC236}">
              <a16:creationId xmlns:a16="http://schemas.microsoft.com/office/drawing/2014/main" id="{1D6D1200-7CE0-47DF-8FBE-3B8840F0A59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8" name="TextBox 337">
          <a:extLst>
            <a:ext uri="{FF2B5EF4-FFF2-40B4-BE49-F238E27FC236}">
              <a16:creationId xmlns:a16="http://schemas.microsoft.com/office/drawing/2014/main" id="{A2A190B9-4FA9-4931-8CB8-C1BA1618193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39" name="TextBox 338">
          <a:extLst>
            <a:ext uri="{FF2B5EF4-FFF2-40B4-BE49-F238E27FC236}">
              <a16:creationId xmlns:a16="http://schemas.microsoft.com/office/drawing/2014/main" id="{BFF95242-923B-4957-B9BE-13D64B0EC85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0" name="TextBox 339">
          <a:extLst>
            <a:ext uri="{FF2B5EF4-FFF2-40B4-BE49-F238E27FC236}">
              <a16:creationId xmlns:a16="http://schemas.microsoft.com/office/drawing/2014/main" id="{AB500265-3B78-4DFB-ABD1-4DF0A7528FF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1" name="TextBox 340">
          <a:extLst>
            <a:ext uri="{FF2B5EF4-FFF2-40B4-BE49-F238E27FC236}">
              <a16:creationId xmlns:a16="http://schemas.microsoft.com/office/drawing/2014/main" id="{0F54E076-79AB-4CAE-B0BA-59D40BEC163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2" name="TextBox 341">
          <a:extLst>
            <a:ext uri="{FF2B5EF4-FFF2-40B4-BE49-F238E27FC236}">
              <a16:creationId xmlns:a16="http://schemas.microsoft.com/office/drawing/2014/main" id="{A1A9C1C5-AF82-41C7-BD57-BBEA8412576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3" name="TextBox 342">
          <a:extLst>
            <a:ext uri="{FF2B5EF4-FFF2-40B4-BE49-F238E27FC236}">
              <a16:creationId xmlns:a16="http://schemas.microsoft.com/office/drawing/2014/main" id="{4E15E319-459A-454E-996E-43F86FBF3E2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4" name="TextBox 343">
          <a:extLst>
            <a:ext uri="{FF2B5EF4-FFF2-40B4-BE49-F238E27FC236}">
              <a16:creationId xmlns:a16="http://schemas.microsoft.com/office/drawing/2014/main" id="{3D05396F-F99D-4B7B-8E87-466410D6146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5" name="TextBox 344">
          <a:extLst>
            <a:ext uri="{FF2B5EF4-FFF2-40B4-BE49-F238E27FC236}">
              <a16:creationId xmlns:a16="http://schemas.microsoft.com/office/drawing/2014/main" id="{FD5D18D3-8312-4573-A4A0-BFB8091B856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6" name="TextBox 345">
          <a:extLst>
            <a:ext uri="{FF2B5EF4-FFF2-40B4-BE49-F238E27FC236}">
              <a16:creationId xmlns:a16="http://schemas.microsoft.com/office/drawing/2014/main" id="{3E2FE2DD-6FD8-4429-A246-0768864BAEB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7" name="TextBox 346">
          <a:extLst>
            <a:ext uri="{FF2B5EF4-FFF2-40B4-BE49-F238E27FC236}">
              <a16:creationId xmlns:a16="http://schemas.microsoft.com/office/drawing/2014/main" id="{86E68EAE-C884-440A-AC88-F01FA77A33F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8" name="TextBox 347">
          <a:extLst>
            <a:ext uri="{FF2B5EF4-FFF2-40B4-BE49-F238E27FC236}">
              <a16:creationId xmlns:a16="http://schemas.microsoft.com/office/drawing/2014/main" id="{9DE1106D-1D02-4F5B-ABC6-2576FA7D9FA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49" name="TextBox 348">
          <a:extLst>
            <a:ext uri="{FF2B5EF4-FFF2-40B4-BE49-F238E27FC236}">
              <a16:creationId xmlns:a16="http://schemas.microsoft.com/office/drawing/2014/main" id="{9A6B7344-5127-4CDE-8CBA-A29CE24BED3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0" name="TextBox 349">
          <a:extLst>
            <a:ext uri="{FF2B5EF4-FFF2-40B4-BE49-F238E27FC236}">
              <a16:creationId xmlns:a16="http://schemas.microsoft.com/office/drawing/2014/main" id="{9139C290-1F69-4961-A28D-42E4F7AEA68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1" name="TextBox 350">
          <a:extLst>
            <a:ext uri="{FF2B5EF4-FFF2-40B4-BE49-F238E27FC236}">
              <a16:creationId xmlns:a16="http://schemas.microsoft.com/office/drawing/2014/main" id="{304B8972-41FF-4844-9C8A-24D6E70E410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2" name="TextBox 351">
          <a:extLst>
            <a:ext uri="{FF2B5EF4-FFF2-40B4-BE49-F238E27FC236}">
              <a16:creationId xmlns:a16="http://schemas.microsoft.com/office/drawing/2014/main" id="{FF83BFA1-543F-484A-B5D1-EAAEA7DB0D2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3" name="TextBox 352">
          <a:extLst>
            <a:ext uri="{FF2B5EF4-FFF2-40B4-BE49-F238E27FC236}">
              <a16:creationId xmlns:a16="http://schemas.microsoft.com/office/drawing/2014/main" id="{7D07590E-C316-402C-8D7B-B288FEC93D7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4" name="TextBox 353">
          <a:extLst>
            <a:ext uri="{FF2B5EF4-FFF2-40B4-BE49-F238E27FC236}">
              <a16:creationId xmlns:a16="http://schemas.microsoft.com/office/drawing/2014/main" id="{A89C840B-AFEE-4618-BA94-133DD51F1AD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5" name="TextBox 354">
          <a:extLst>
            <a:ext uri="{FF2B5EF4-FFF2-40B4-BE49-F238E27FC236}">
              <a16:creationId xmlns:a16="http://schemas.microsoft.com/office/drawing/2014/main" id="{0C187BA2-6FD2-4EFD-B032-93D0F4D1D6B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6" name="TextBox 355">
          <a:extLst>
            <a:ext uri="{FF2B5EF4-FFF2-40B4-BE49-F238E27FC236}">
              <a16:creationId xmlns:a16="http://schemas.microsoft.com/office/drawing/2014/main" id="{1C412E55-D08A-44FA-873D-2FA804B6B30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7" name="TextBox 356">
          <a:extLst>
            <a:ext uri="{FF2B5EF4-FFF2-40B4-BE49-F238E27FC236}">
              <a16:creationId xmlns:a16="http://schemas.microsoft.com/office/drawing/2014/main" id="{C8113A5B-66B1-48E0-B117-146C33DB579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8" name="TextBox 357">
          <a:extLst>
            <a:ext uri="{FF2B5EF4-FFF2-40B4-BE49-F238E27FC236}">
              <a16:creationId xmlns:a16="http://schemas.microsoft.com/office/drawing/2014/main" id="{9E329E48-E937-49EC-BF34-AA9EEC33964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59" name="TextBox 358">
          <a:extLst>
            <a:ext uri="{FF2B5EF4-FFF2-40B4-BE49-F238E27FC236}">
              <a16:creationId xmlns:a16="http://schemas.microsoft.com/office/drawing/2014/main" id="{CFF51C54-85BB-472A-B014-9A560BF9549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0" name="TextBox 359">
          <a:extLst>
            <a:ext uri="{FF2B5EF4-FFF2-40B4-BE49-F238E27FC236}">
              <a16:creationId xmlns:a16="http://schemas.microsoft.com/office/drawing/2014/main" id="{C3C67017-17BA-49B3-B59A-6E45371B660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1" name="TextBox 360">
          <a:extLst>
            <a:ext uri="{FF2B5EF4-FFF2-40B4-BE49-F238E27FC236}">
              <a16:creationId xmlns:a16="http://schemas.microsoft.com/office/drawing/2014/main" id="{0B76EF74-55B3-455B-BADA-2FDB81E7278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2" name="TextBox 361">
          <a:extLst>
            <a:ext uri="{FF2B5EF4-FFF2-40B4-BE49-F238E27FC236}">
              <a16:creationId xmlns:a16="http://schemas.microsoft.com/office/drawing/2014/main" id="{B75C9147-EDD2-4B21-B848-DD03376CA44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3" name="TextBox 362">
          <a:extLst>
            <a:ext uri="{FF2B5EF4-FFF2-40B4-BE49-F238E27FC236}">
              <a16:creationId xmlns:a16="http://schemas.microsoft.com/office/drawing/2014/main" id="{366D3AC4-E8B7-4342-B71F-2F79E48D878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4" name="TextBox 363">
          <a:extLst>
            <a:ext uri="{FF2B5EF4-FFF2-40B4-BE49-F238E27FC236}">
              <a16:creationId xmlns:a16="http://schemas.microsoft.com/office/drawing/2014/main" id="{4F78F34D-EABD-42DD-AF28-9D40F17DA51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5" name="TextBox 364">
          <a:extLst>
            <a:ext uri="{FF2B5EF4-FFF2-40B4-BE49-F238E27FC236}">
              <a16:creationId xmlns:a16="http://schemas.microsoft.com/office/drawing/2014/main" id="{68951C48-6FE5-4F5B-A7E0-DC615DA8521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6" name="TextBox 365">
          <a:extLst>
            <a:ext uri="{FF2B5EF4-FFF2-40B4-BE49-F238E27FC236}">
              <a16:creationId xmlns:a16="http://schemas.microsoft.com/office/drawing/2014/main" id="{1756D2BB-2CC8-4C92-AD9A-36145D1A6A8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7" name="TextBox 366">
          <a:extLst>
            <a:ext uri="{FF2B5EF4-FFF2-40B4-BE49-F238E27FC236}">
              <a16:creationId xmlns:a16="http://schemas.microsoft.com/office/drawing/2014/main" id="{8A536BE4-468F-4DA7-933A-BCF957E72D3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8" name="TextBox 367">
          <a:extLst>
            <a:ext uri="{FF2B5EF4-FFF2-40B4-BE49-F238E27FC236}">
              <a16:creationId xmlns:a16="http://schemas.microsoft.com/office/drawing/2014/main" id="{1BE0F434-6B0B-4EBB-BBFB-8F153315820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69" name="TextBox 368">
          <a:extLst>
            <a:ext uri="{FF2B5EF4-FFF2-40B4-BE49-F238E27FC236}">
              <a16:creationId xmlns:a16="http://schemas.microsoft.com/office/drawing/2014/main" id="{1FB8A12C-37F9-4466-ABA5-5D54FA5276A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0" name="TextBox 369">
          <a:extLst>
            <a:ext uri="{FF2B5EF4-FFF2-40B4-BE49-F238E27FC236}">
              <a16:creationId xmlns:a16="http://schemas.microsoft.com/office/drawing/2014/main" id="{DD793426-2F8B-42B5-B2C2-CDEA081A7B2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1" name="TextBox 370">
          <a:extLst>
            <a:ext uri="{FF2B5EF4-FFF2-40B4-BE49-F238E27FC236}">
              <a16:creationId xmlns:a16="http://schemas.microsoft.com/office/drawing/2014/main" id="{D64F201C-6F53-466E-BCCD-F1121FC2AF8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2" name="TextBox 371">
          <a:extLst>
            <a:ext uri="{FF2B5EF4-FFF2-40B4-BE49-F238E27FC236}">
              <a16:creationId xmlns:a16="http://schemas.microsoft.com/office/drawing/2014/main" id="{10CB498F-7308-4DDE-97ED-D35F453A9A4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3" name="TextBox 372">
          <a:extLst>
            <a:ext uri="{FF2B5EF4-FFF2-40B4-BE49-F238E27FC236}">
              <a16:creationId xmlns:a16="http://schemas.microsoft.com/office/drawing/2014/main" id="{03D4322E-358D-4DCF-B257-8D667B61EA5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4" name="TextBox 373">
          <a:extLst>
            <a:ext uri="{FF2B5EF4-FFF2-40B4-BE49-F238E27FC236}">
              <a16:creationId xmlns:a16="http://schemas.microsoft.com/office/drawing/2014/main" id="{E125F3BC-6207-44D9-99CB-F08B7F49E5C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5" name="TextBox 374">
          <a:extLst>
            <a:ext uri="{FF2B5EF4-FFF2-40B4-BE49-F238E27FC236}">
              <a16:creationId xmlns:a16="http://schemas.microsoft.com/office/drawing/2014/main" id="{58452298-D859-4ACA-8A68-83828E09373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6" name="TextBox 375">
          <a:extLst>
            <a:ext uri="{FF2B5EF4-FFF2-40B4-BE49-F238E27FC236}">
              <a16:creationId xmlns:a16="http://schemas.microsoft.com/office/drawing/2014/main" id="{A479922F-7712-436B-A047-BBE7F5EE0CE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7" name="TextBox 376">
          <a:extLst>
            <a:ext uri="{FF2B5EF4-FFF2-40B4-BE49-F238E27FC236}">
              <a16:creationId xmlns:a16="http://schemas.microsoft.com/office/drawing/2014/main" id="{125894B6-4C75-4AF4-B676-8A9A12695D0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8" name="TextBox 377">
          <a:extLst>
            <a:ext uri="{FF2B5EF4-FFF2-40B4-BE49-F238E27FC236}">
              <a16:creationId xmlns:a16="http://schemas.microsoft.com/office/drawing/2014/main" id="{1DB3FB15-7088-4692-B7DE-F64CB1400B4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79" name="TextBox 378">
          <a:extLst>
            <a:ext uri="{FF2B5EF4-FFF2-40B4-BE49-F238E27FC236}">
              <a16:creationId xmlns:a16="http://schemas.microsoft.com/office/drawing/2014/main" id="{C12E15A1-C33E-4B61-92F5-287071F21BE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0" name="TextBox 379">
          <a:extLst>
            <a:ext uri="{FF2B5EF4-FFF2-40B4-BE49-F238E27FC236}">
              <a16:creationId xmlns:a16="http://schemas.microsoft.com/office/drawing/2014/main" id="{AB995F11-A02E-423C-8C55-87A86B96321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1" name="TextBox 380">
          <a:extLst>
            <a:ext uri="{FF2B5EF4-FFF2-40B4-BE49-F238E27FC236}">
              <a16:creationId xmlns:a16="http://schemas.microsoft.com/office/drawing/2014/main" id="{FB10EF31-39F3-413E-910B-53D29BE2602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2" name="TextBox 381">
          <a:extLst>
            <a:ext uri="{FF2B5EF4-FFF2-40B4-BE49-F238E27FC236}">
              <a16:creationId xmlns:a16="http://schemas.microsoft.com/office/drawing/2014/main" id="{7EB0C2F6-FAD7-4AAF-8870-4B8C1A6F151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3" name="TextBox 382">
          <a:extLst>
            <a:ext uri="{FF2B5EF4-FFF2-40B4-BE49-F238E27FC236}">
              <a16:creationId xmlns:a16="http://schemas.microsoft.com/office/drawing/2014/main" id="{7AC92646-5E0C-49B6-81DA-A051D7945E1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4" name="TextBox 383">
          <a:extLst>
            <a:ext uri="{FF2B5EF4-FFF2-40B4-BE49-F238E27FC236}">
              <a16:creationId xmlns:a16="http://schemas.microsoft.com/office/drawing/2014/main" id="{418FBC08-3FA0-4001-994E-F8D872813AC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5" name="TextBox 384">
          <a:extLst>
            <a:ext uri="{FF2B5EF4-FFF2-40B4-BE49-F238E27FC236}">
              <a16:creationId xmlns:a16="http://schemas.microsoft.com/office/drawing/2014/main" id="{73C2D562-42D6-4D32-858C-50FA2434828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6" name="TextBox 385">
          <a:extLst>
            <a:ext uri="{FF2B5EF4-FFF2-40B4-BE49-F238E27FC236}">
              <a16:creationId xmlns:a16="http://schemas.microsoft.com/office/drawing/2014/main" id="{C96B4D8D-730A-4B6E-9361-F92EC1B0B01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7" name="TextBox 386">
          <a:extLst>
            <a:ext uri="{FF2B5EF4-FFF2-40B4-BE49-F238E27FC236}">
              <a16:creationId xmlns:a16="http://schemas.microsoft.com/office/drawing/2014/main" id="{B0AAC32D-9324-4A62-A76A-85525042F1D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8" name="TextBox 387">
          <a:extLst>
            <a:ext uri="{FF2B5EF4-FFF2-40B4-BE49-F238E27FC236}">
              <a16:creationId xmlns:a16="http://schemas.microsoft.com/office/drawing/2014/main" id="{DC2498B9-D229-4E72-A9CC-CEDD87BD253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89" name="TextBox 388">
          <a:extLst>
            <a:ext uri="{FF2B5EF4-FFF2-40B4-BE49-F238E27FC236}">
              <a16:creationId xmlns:a16="http://schemas.microsoft.com/office/drawing/2014/main" id="{10F1ABEE-1ABA-48D3-991B-60507FA497D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0" name="TextBox 389">
          <a:extLst>
            <a:ext uri="{FF2B5EF4-FFF2-40B4-BE49-F238E27FC236}">
              <a16:creationId xmlns:a16="http://schemas.microsoft.com/office/drawing/2014/main" id="{85B95580-4A0D-49EF-8A5F-1A30BDE1EA2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1" name="TextBox 390">
          <a:extLst>
            <a:ext uri="{FF2B5EF4-FFF2-40B4-BE49-F238E27FC236}">
              <a16:creationId xmlns:a16="http://schemas.microsoft.com/office/drawing/2014/main" id="{B43DE71F-4158-4AE9-AB78-3A1D2769A2A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2" name="TextBox 391">
          <a:extLst>
            <a:ext uri="{FF2B5EF4-FFF2-40B4-BE49-F238E27FC236}">
              <a16:creationId xmlns:a16="http://schemas.microsoft.com/office/drawing/2014/main" id="{B6DAE300-4F60-486F-B777-4E1F6081335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3" name="TextBox 392">
          <a:extLst>
            <a:ext uri="{FF2B5EF4-FFF2-40B4-BE49-F238E27FC236}">
              <a16:creationId xmlns:a16="http://schemas.microsoft.com/office/drawing/2014/main" id="{0E793CF2-7DD5-430E-82D3-6C5FC16CD68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4" name="TextBox 393">
          <a:extLst>
            <a:ext uri="{FF2B5EF4-FFF2-40B4-BE49-F238E27FC236}">
              <a16:creationId xmlns:a16="http://schemas.microsoft.com/office/drawing/2014/main" id="{8C9217D1-CE1C-4E9F-89A1-1CD57D5F462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5" name="TextBox 394">
          <a:extLst>
            <a:ext uri="{FF2B5EF4-FFF2-40B4-BE49-F238E27FC236}">
              <a16:creationId xmlns:a16="http://schemas.microsoft.com/office/drawing/2014/main" id="{CE90C40D-5E8C-4F18-849C-FD6635ED40E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6" name="TextBox 395">
          <a:extLst>
            <a:ext uri="{FF2B5EF4-FFF2-40B4-BE49-F238E27FC236}">
              <a16:creationId xmlns:a16="http://schemas.microsoft.com/office/drawing/2014/main" id="{EC1216CE-894F-4706-B4E3-E13FA920FB4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7" name="TextBox 396">
          <a:extLst>
            <a:ext uri="{FF2B5EF4-FFF2-40B4-BE49-F238E27FC236}">
              <a16:creationId xmlns:a16="http://schemas.microsoft.com/office/drawing/2014/main" id="{D11E3BC0-3F57-44B3-821E-92B8B14E552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8" name="TextBox 397">
          <a:extLst>
            <a:ext uri="{FF2B5EF4-FFF2-40B4-BE49-F238E27FC236}">
              <a16:creationId xmlns:a16="http://schemas.microsoft.com/office/drawing/2014/main" id="{009691DA-42F1-4FEA-999C-4FC851305C3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399" name="TextBox 398">
          <a:extLst>
            <a:ext uri="{FF2B5EF4-FFF2-40B4-BE49-F238E27FC236}">
              <a16:creationId xmlns:a16="http://schemas.microsoft.com/office/drawing/2014/main" id="{EDE1BF0E-5CB5-4EE2-AF82-5524F8EFBFB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0" name="TextBox 399">
          <a:extLst>
            <a:ext uri="{FF2B5EF4-FFF2-40B4-BE49-F238E27FC236}">
              <a16:creationId xmlns:a16="http://schemas.microsoft.com/office/drawing/2014/main" id="{882CFE4B-1609-4780-85C7-3C8718CCFE0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1" name="TextBox 400">
          <a:extLst>
            <a:ext uri="{FF2B5EF4-FFF2-40B4-BE49-F238E27FC236}">
              <a16:creationId xmlns:a16="http://schemas.microsoft.com/office/drawing/2014/main" id="{6EA27FE8-4352-42FD-AC61-6D9551445F6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2" name="TextBox 401">
          <a:extLst>
            <a:ext uri="{FF2B5EF4-FFF2-40B4-BE49-F238E27FC236}">
              <a16:creationId xmlns:a16="http://schemas.microsoft.com/office/drawing/2014/main" id="{BF2D90E2-A524-4A91-9F7A-59E790C45A1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3" name="TextBox 402">
          <a:extLst>
            <a:ext uri="{FF2B5EF4-FFF2-40B4-BE49-F238E27FC236}">
              <a16:creationId xmlns:a16="http://schemas.microsoft.com/office/drawing/2014/main" id="{DFC6E0F8-C5BD-48D8-831A-5F9A5F7CC43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4" name="TextBox 403">
          <a:extLst>
            <a:ext uri="{FF2B5EF4-FFF2-40B4-BE49-F238E27FC236}">
              <a16:creationId xmlns:a16="http://schemas.microsoft.com/office/drawing/2014/main" id="{EF333B61-5AF5-4C8C-BE01-36FD052C284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5" name="TextBox 404">
          <a:extLst>
            <a:ext uri="{FF2B5EF4-FFF2-40B4-BE49-F238E27FC236}">
              <a16:creationId xmlns:a16="http://schemas.microsoft.com/office/drawing/2014/main" id="{318FFBDF-03BC-446C-A2BA-A930E8FA477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6" name="TextBox 405">
          <a:extLst>
            <a:ext uri="{FF2B5EF4-FFF2-40B4-BE49-F238E27FC236}">
              <a16:creationId xmlns:a16="http://schemas.microsoft.com/office/drawing/2014/main" id="{420F2171-8E85-440B-BE15-25841A28E52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7" name="TextBox 406">
          <a:extLst>
            <a:ext uri="{FF2B5EF4-FFF2-40B4-BE49-F238E27FC236}">
              <a16:creationId xmlns:a16="http://schemas.microsoft.com/office/drawing/2014/main" id="{1FBFC9C6-613C-40D8-833E-C929CB8DD52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8" name="TextBox 407">
          <a:extLst>
            <a:ext uri="{FF2B5EF4-FFF2-40B4-BE49-F238E27FC236}">
              <a16:creationId xmlns:a16="http://schemas.microsoft.com/office/drawing/2014/main" id="{D314AE75-8759-4ED0-BB7B-E9D6BB97928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09" name="TextBox 408">
          <a:extLst>
            <a:ext uri="{FF2B5EF4-FFF2-40B4-BE49-F238E27FC236}">
              <a16:creationId xmlns:a16="http://schemas.microsoft.com/office/drawing/2014/main" id="{A19D48F0-0862-468F-A709-1994B512FF3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0" name="TextBox 409">
          <a:extLst>
            <a:ext uri="{FF2B5EF4-FFF2-40B4-BE49-F238E27FC236}">
              <a16:creationId xmlns:a16="http://schemas.microsoft.com/office/drawing/2014/main" id="{4B2D853A-83B8-4CF5-8F88-19FEB417C7A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1" name="TextBox 410">
          <a:extLst>
            <a:ext uri="{FF2B5EF4-FFF2-40B4-BE49-F238E27FC236}">
              <a16:creationId xmlns:a16="http://schemas.microsoft.com/office/drawing/2014/main" id="{C9B5AB0D-64F0-4F12-AE13-D9E16B2721F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2" name="TextBox 411">
          <a:extLst>
            <a:ext uri="{FF2B5EF4-FFF2-40B4-BE49-F238E27FC236}">
              <a16:creationId xmlns:a16="http://schemas.microsoft.com/office/drawing/2014/main" id="{82EA0914-5A97-4687-B770-2444B52D4D5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3" name="TextBox 412">
          <a:extLst>
            <a:ext uri="{FF2B5EF4-FFF2-40B4-BE49-F238E27FC236}">
              <a16:creationId xmlns:a16="http://schemas.microsoft.com/office/drawing/2014/main" id="{3309238B-5DA8-434D-BBB1-EA335EFB292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4" name="TextBox 413">
          <a:extLst>
            <a:ext uri="{FF2B5EF4-FFF2-40B4-BE49-F238E27FC236}">
              <a16:creationId xmlns:a16="http://schemas.microsoft.com/office/drawing/2014/main" id="{D86AA5E7-B3C0-4BC4-964F-7B33549FD90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5" name="TextBox 414">
          <a:extLst>
            <a:ext uri="{FF2B5EF4-FFF2-40B4-BE49-F238E27FC236}">
              <a16:creationId xmlns:a16="http://schemas.microsoft.com/office/drawing/2014/main" id="{2BBD45CA-5D29-4142-87BD-064FBE9A6A3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6" name="TextBox 415">
          <a:extLst>
            <a:ext uri="{FF2B5EF4-FFF2-40B4-BE49-F238E27FC236}">
              <a16:creationId xmlns:a16="http://schemas.microsoft.com/office/drawing/2014/main" id="{77394970-9B2F-4A75-AC94-4A6A37DEDF1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7" name="TextBox 416">
          <a:extLst>
            <a:ext uri="{FF2B5EF4-FFF2-40B4-BE49-F238E27FC236}">
              <a16:creationId xmlns:a16="http://schemas.microsoft.com/office/drawing/2014/main" id="{291E1D90-1726-44FD-BB80-384C7DBB400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8" name="TextBox 417">
          <a:extLst>
            <a:ext uri="{FF2B5EF4-FFF2-40B4-BE49-F238E27FC236}">
              <a16:creationId xmlns:a16="http://schemas.microsoft.com/office/drawing/2014/main" id="{76AE7391-6C3A-43F0-A82C-484BDB58428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19" name="TextBox 418">
          <a:extLst>
            <a:ext uri="{FF2B5EF4-FFF2-40B4-BE49-F238E27FC236}">
              <a16:creationId xmlns:a16="http://schemas.microsoft.com/office/drawing/2014/main" id="{FC611CA0-488C-4B59-9C3F-47A6B98C1C8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0" name="TextBox 419">
          <a:extLst>
            <a:ext uri="{FF2B5EF4-FFF2-40B4-BE49-F238E27FC236}">
              <a16:creationId xmlns:a16="http://schemas.microsoft.com/office/drawing/2014/main" id="{B4812964-CBD7-4D47-970C-231716102A1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1" name="TextBox 420">
          <a:extLst>
            <a:ext uri="{FF2B5EF4-FFF2-40B4-BE49-F238E27FC236}">
              <a16:creationId xmlns:a16="http://schemas.microsoft.com/office/drawing/2014/main" id="{77D67751-8874-42E5-8D1A-2ACA47EC227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2" name="TextBox 421">
          <a:extLst>
            <a:ext uri="{FF2B5EF4-FFF2-40B4-BE49-F238E27FC236}">
              <a16:creationId xmlns:a16="http://schemas.microsoft.com/office/drawing/2014/main" id="{6329FC97-7095-4A24-A64E-0A20EA2CCFA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3" name="TextBox 422">
          <a:extLst>
            <a:ext uri="{FF2B5EF4-FFF2-40B4-BE49-F238E27FC236}">
              <a16:creationId xmlns:a16="http://schemas.microsoft.com/office/drawing/2014/main" id="{B45B7FE0-4C27-430A-B599-92289834CC4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4" name="TextBox 423">
          <a:extLst>
            <a:ext uri="{FF2B5EF4-FFF2-40B4-BE49-F238E27FC236}">
              <a16:creationId xmlns:a16="http://schemas.microsoft.com/office/drawing/2014/main" id="{70A542BE-B1B4-4111-B533-8CF1C9BEDAD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5" name="TextBox 424">
          <a:extLst>
            <a:ext uri="{FF2B5EF4-FFF2-40B4-BE49-F238E27FC236}">
              <a16:creationId xmlns:a16="http://schemas.microsoft.com/office/drawing/2014/main" id="{55245FB4-D847-474E-BF68-845025820A8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6" name="TextBox 425">
          <a:extLst>
            <a:ext uri="{FF2B5EF4-FFF2-40B4-BE49-F238E27FC236}">
              <a16:creationId xmlns:a16="http://schemas.microsoft.com/office/drawing/2014/main" id="{D552904D-8DF2-4776-89B3-64AF8B05615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7" name="TextBox 426">
          <a:extLst>
            <a:ext uri="{FF2B5EF4-FFF2-40B4-BE49-F238E27FC236}">
              <a16:creationId xmlns:a16="http://schemas.microsoft.com/office/drawing/2014/main" id="{F9A7E7EE-DB1E-4264-8DA5-AD1359D18B7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8" name="TextBox 427">
          <a:extLst>
            <a:ext uri="{FF2B5EF4-FFF2-40B4-BE49-F238E27FC236}">
              <a16:creationId xmlns:a16="http://schemas.microsoft.com/office/drawing/2014/main" id="{840060A2-7313-42E1-B152-1DA8BD47C15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29" name="TextBox 428">
          <a:extLst>
            <a:ext uri="{FF2B5EF4-FFF2-40B4-BE49-F238E27FC236}">
              <a16:creationId xmlns:a16="http://schemas.microsoft.com/office/drawing/2014/main" id="{4270F6B7-4E83-4634-97B0-957FD6F8B28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0" name="TextBox 429">
          <a:extLst>
            <a:ext uri="{FF2B5EF4-FFF2-40B4-BE49-F238E27FC236}">
              <a16:creationId xmlns:a16="http://schemas.microsoft.com/office/drawing/2014/main" id="{0AA30DFA-96E9-45EA-8060-5CAD0E5A3BB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1" name="TextBox 430">
          <a:extLst>
            <a:ext uri="{FF2B5EF4-FFF2-40B4-BE49-F238E27FC236}">
              <a16:creationId xmlns:a16="http://schemas.microsoft.com/office/drawing/2014/main" id="{79095FE9-5ED3-4031-AC5F-2C53EFBE7C4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2" name="TextBox 431">
          <a:extLst>
            <a:ext uri="{FF2B5EF4-FFF2-40B4-BE49-F238E27FC236}">
              <a16:creationId xmlns:a16="http://schemas.microsoft.com/office/drawing/2014/main" id="{751833CD-3983-4787-B281-B8ACD8B514C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3" name="TextBox 432">
          <a:extLst>
            <a:ext uri="{FF2B5EF4-FFF2-40B4-BE49-F238E27FC236}">
              <a16:creationId xmlns:a16="http://schemas.microsoft.com/office/drawing/2014/main" id="{89F58D55-B466-4A66-911F-987BEB2EF24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4" name="TextBox 433">
          <a:extLst>
            <a:ext uri="{FF2B5EF4-FFF2-40B4-BE49-F238E27FC236}">
              <a16:creationId xmlns:a16="http://schemas.microsoft.com/office/drawing/2014/main" id="{99A632E5-A873-47F4-90C8-A4821392FFF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5" name="TextBox 434">
          <a:extLst>
            <a:ext uri="{FF2B5EF4-FFF2-40B4-BE49-F238E27FC236}">
              <a16:creationId xmlns:a16="http://schemas.microsoft.com/office/drawing/2014/main" id="{1CD25657-087F-4819-8E9A-F73FAD65357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6" name="TextBox 435">
          <a:extLst>
            <a:ext uri="{FF2B5EF4-FFF2-40B4-BE49-F238E27FC236}">
              <a16:creationId xmlns:a16="http://schemas.microsoft.com/office/drawing/2014/main" id="{89CBEFEE-891F-4D60-B024-A83D15DAE46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7" name="TextBox 436">
          <a:extLst>
            <a:ext uri="{FF2B5EF4-FFF2-40B4-BE49-F238E27FC236}">
              <a16:creationId xmlns:a16="http://schemas.microsoft.com/office/drawing/2014/main" id="{EC95FC49-1447-4607-BC3C-94D7FB06B9F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8" name="TextBox 437">
          <a:extLst>
            <a:ext uri="{FF2B5EF4-FFF2-40B4-BE49-F238E27FC236}">
              <a16:creationId xmlns:a16="http://schemas.microsoft.com/office/drawing/2014/main" id="{E96E74F4-AB06-4344-939A-7E27003C8E6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39" name="TextBox 438">
          <a:extLst>
            <a:ext uri="{FF2B5EF4-FFF2-40B4-BE49-F238E27FC236}">
              <a16:creationId xmlns:a16="http://schemas.microsoft.com/office/drawing/2014/main" id="{0B8A0961-D34B-4589-9260-C0BD4823160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0" name="TextBox 439">
          <a:extLst>
            <a:ext uri="{FF2B5EF4-FFF2-40B4-BE49-F238E27FC236}">
              <a16:creationId xmlns:a16="http://schemas.microsoft.com/office/drawing/2014/main" id="{BE3C7A13-953E-4739-A4EA-D8D266E0E5E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1" name="TextBox 440">
          <a:extLst>
            <a:ext uri="{FF2B5EF4-FFF2-40B4-BE49-F238E27FC236}">
              <a16:creationId xmlns:a16="http://schemas.microsoft.com/office/drawing/2014/main" id="{ADD5B51B-5B79-4204-B96C-408AAAA73DF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2" name="TextBox 441">
          <a:extLst>
            <a:ext uri="{FF2B5EF4-FFF2-40B4-BE49-F238E27FC236}">
              <a16:creationId xmlns:a16="http://schemas.microsoft.com/office/drawing/2014/main" id="{DD452241-C1A0-40FD-B69F-5648D1966F4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3" name="TextBox 442">
          <a:extLst>
            <a:ext uri="{FF2B5EF4-FFF2-40B4-BE49-F238E27FC236}">
              <a16:creationId xmlns:a16="http://schemas.microsoft.com/office/drawing/2014/main" id="{6C2C708F-DEE5-49D1-A06B-B4B24C99496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4" name="TextBox 443">
          <a:extLst>
            <a:ext uri="{FF2B5EF4-FFF2-40B4-BE49-F238E27FC236}">
              <a16:creationId xmlns:a16="http://schemas.microsoft.com/office/drawing/2014/main" id="{BDA6F1E4-7737-4CF0-859A-2BAF39483A8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5" name="TextBox 444">
          <a:extLst>
            <a:ext uri="{FF2B5EF4-FFF2-40B4-BE49-F238E27FC236}">
              <a16:creationId xmlns:a16="http://schemas.microsoft.com/office/drawing/2014/main" id="{D8DF011B-8B06-4FEA-B365-2AD70E75342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6" name="TextBox 445">
          <a:extLst>
            <a:ext uri="{FF2B5EF4-FFF2-40B4-BE49-F238E27FC236}">
              <a16:creationId xmlns:a16="http://schemas.microsoft.com/office/drawing/2014/main" id="{5A3AE410-B9FE-4C71-8887-B11AC15325A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7" name="TextBox 446">
          <a:extLst>
            <a:ext uri="{FF2B5EF4-FFF2-40B4-BE49-F238E27FC236}">
              <a16:creationId xmlns:a16="http://schemas.microsoft.com/office/drawing/2014/main" id="{09A870FF-F5DF-4A9D-AB0F-6BBFE2B4A46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8" name="TextBox 447">
          <a:extLst>
            <a:ext uri="{FF2B5EF4-FFF2-40B4-BE49-F238E27FC236}">
              <a16:creationId xmlns:a16="http://schemas.microsoft.com/office/drawing/2014/main" id="{5FA8AB4E-D3B2-43E2-B4BD-8A636C84FBA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49" name="TextBox 448">
          <a:extLst>
            <a:ext uri="{FF2B5EF4-FFF2-40B4-BE49-F238E27FC236}">
              <a16:creationId xmlns:a16="http://schemas.microsoft.com/office/drawing/2014/main" id="{24A7B867-4917-4A67-9076-4D4B4304545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0" name="TextBox 449">
          <a:extLst>
            <a:ext uri="{FF2B5EF4-FFF2-40B4-BE49-F238E27FC236}">
              <a16:creationId xmlns:a16="http://schemas.microsoft.com/office/drawing/2014/main" id="{F9B4E33A-DA0A-4D18-8D20-CC8C047C799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1" name="TextBox 450">
          <a:extLst>
            <a:ext uri="{FF2B5EF4-FFF2-40B4-BE49-F238E27FC236}">
              <a16:creationId xmlns:a16="http://schemas.microsoft.com/office/drawing/2014/main" id="{6AE4C503-A7C1-4BD5-8055-DB9617537A6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2" name="TextBox 451">
          <a:extLst>
            <a:ext uri="{FF2B5EF4-FFF2-40B4-BE49-F238E27FC236}">
              <a16:creationId xmlns:a16="http://schemas.microsoft.com/office/drawing/2014/main" id="{3CD7F55B-1A9D-4D03-8233-7339C67D05F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3" name="TextBox 452">
          <a:extLst>
            <a:ext uri="{FF2B5EF4-FFF2-40B4-BE49-F238E27FC236}">
              <a16:creationId xmlns:a16="http://schemas.microsoft.com/office/drawing/2014/main" id="{A50F79A8-5A67-43EF-82E2-35CC956C583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4" name="TextBox 453">
          <a:extLst>
            <a:ext uri="{FF2B5EF4-FFF2-40B4-BE49-F238E27FC236}">
              <a16:creationId xmlns:a16="http://schemas.microsoft.com/office/drawing/2014/main" id="{645A32E8-24AA-4943-8D64-A196E1EBA92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5" name="TextBox 454">
          <a:extLst>
            <a:ext uri="{FF2B5EF4-FFF2-40B4-BE49-F238E27FC236}">
              <a16:creationId xmlns:a16="http://schemas.microsoft.com/office/drawing/2014/main" id="{6183F63F-B59B-462F-B25F-E586B8B30DF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6" name="TextBox 455">
          <a:extLst>
            <a:ext uri="{FF2B5EF4-FFF2-40B4-BE49-F238E27FC236}">
              <a16:creationId xmlns:a16="http://schemas.microsoft.com/office/drawing/2014/main" id="{FB78DDEE-8CC9-4F72-B279-E567CDCA4CE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7" name="TextBox 456">
          <a:extLst>
            <a:ext uri="{FF2B5EF4-FFF2-40B4-BE49-F238E27FC236}">
              <a16:creationId xmlns:a16="http://schemas.microsoft.com/office/drawing/2014/main" id="{07737D92-B4F3-4CE8-8E47-A04DFE8DBF3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8" name="TextBox 457">
          <a:extLst>
            <a:ext uri="{FF2B5EF4-FFF2-40B4-BE49-F238E27FC236}">
              <a16:creationId xmlns:a16="http://schemas.microsoft.com/office/drawing/2014/main" id="{E083472E-09A7-49F5-AA9A-CAA7D39CA49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59" name="TextBox 458">
          <a:extLst>
            <a:ext uri="{FF2B5EF4-FFF2-40B4-BE49-F238E27FC236}">
              <a16:creationId xmlns:a16="http://schemas.microsoft.com/office/drawing/2014/main" id="{F167EB00-ACB0-471A-82A6-AD297C77A6C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60" name="TextBox 459">
          <a:extLst>
            <a:ext uri="{FF2B5EF4-FFF2-40B4-BE49-F238E27FC236}">
              <a16:creationId xmlns:a16="http://schemas.microsoft.com/office/drawing/2014/main" id="{E801C2C9-39AA-45FE-8A68-B63C149684A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61" name="TextBox 460">
          <a:extLst>
            <a:ext uri="{FF2B5EF4-FFF2-40B4-BE49-F238E27FC236}">
              <a16:creationId xmlns:a16="http://schemas.microsoft.com/office/drawing/2014/main" id="{E89AF447-F3D9-4270-8A5E-5AFE7F9AD44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462" name="TextBox 461">
          <a:extLst>
            <a:ext uri="{FF2B5EF4-FFF2-40B4-BE49-F238E27FC236}">
              <a16:creationId xmlns:a16="http://schemas.microsoft.com/office/drawing/2014/main" id="{0F6345F4-30A1-4CA8-8BB1-85A6BFF5948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21</xdr:row>
      <xdr:rowOff>0</xdr:rowOff>
    </xdr:from>
    <xdr:ext cx="184731" cy="264560"/>
    <xdr:sp macro="" textlink="">
      <xdr:nvSpPr>
        <xdr:cNvPr id="463" name="TextBox 462">
          <a:extLst>
            <a:ext uri="{FF2B5EF4-FFF2-40B4-BE49-F238E27FC236}">
              <a16:creationId xmlns:a16="http://schemas.microsoft.com/office/drawing/2014/main" id="{C13A2B16-FC37-438B-B9C9-1F048E13C5B7}"/>
            </a:ext>
          </a:extLst>
        </xdr:cNvPr>
        <xdr:cNvSpPr txBox="1"/>
      </xdr:nvSpPr>
      <xdr:spPr>
        <a:xfrm>
          <a:off x="1801229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9</xdr:col>
      <xdr:colOff>259511</xdr:colOff>
      <xdr:row>0</xdr:row>
      <xdr:rowOff>320040</xdr:rowOff>
    </xdr:from>
    <xdr:to>
      <xdr:col>11</xdr:col>
      <xdr:colOff>1262250</xdr:colOff>
      <xdr:row>3</xdr:row>
      <xdr:rowOff>60960</xdr:rowOff>
    </xdr:to>
    <xdr:pic>
      <xdr:nvPicPr>
        <xdr:cNvPr id="464" name="Picture 463">
          <a:extLst>
            <a:ext uri="{FF2B5EF4-FFF2-40B4-BE49-F238E27FC236}">
              <a16:creationId xmlns:a16="http://schemas.microsoft.com/office/drawing/2014/main" id="{87144C9F-76C3-4AD7-8958-16D66E54E9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6604411" y="320040"/>
          <a:ext cx="4165039" cy="1455420"/>
        </a:xfrm>
        <a:prstGeom prst="rect">
          <a:avLst/>
        </a:prstGeom>
      </xdr:spPr>
    </xdr:pic>
    <xdr:clientData/>
  </xdr:twoCellAnchor>
  <xdr:oneCellAnchor>
    <xdr:from>
      <xdr:col>11</xdr:col>
      <xdr:colOff>13854</xdr:colOff>
      <xdr:row>11</xdr:row>
      <xdr:rowOff>0</xdr:rowOff>
    </xdr:from>
    <xdr:ext cx="184731" cy="264560"/>
    <xdr:sp macro="" textlink="">
      <xdr:nvSpPr>
        <xdr:cNvPr id="465" name="TextBox 464">
          <a:extLst>
            <a:ext uri="{FF2B5EF4-FFF2-40B4-BE49-F238E27FC236}">
              <a16:creationId xmlns:a16="http://schemas.microsoft.com/office/drawing/2014/main" id="{0C5D27D3-DCEC-4643-9A3D-0A48D6DEDB75}"/>
            </a:ext>
          </a:extLst>
        </xdr:cNvPr>
        <xdr:cNvSpPr txBox="1"/>
      </xdr:nvSpPr>
      <xdr:spPr>
        <a:xfrm>
          <a:off x="19521054" y="9898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466" name="TextBox 465">
          <a:extLst>
            <a:ext uri="{FF2B5EF4-FFF2-40B4-BE49-F238E27FC236}">
              <a16:creationId xmlns:a16="http://schemas.microsoft.com/office/drawing/2014/main" id="{630B12E3-9BE8-4CF9-9E43-15066A76B4BF}"/>
            </a:ext>
          </a:extLst>
        </xdr:cNvPr>
        <xdr:cNvSpPr txBox="1"/>
      </xdr:nvSpPr>
      <xdr:spPr>
        <a:xfrm>
          <a:off x="19521054" y="9898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467" name="TextBox 466">
          <a:extLst>
            <a:ext uri="{FF2B5EF4-FFF2-40B4-BE49-F238E27FC236}">
              <a16:creationId xmlns:a16="http://schemas.microsoft.com/office/drawing/2014/main" id="{1CDA760E-5470-4C66-A49E-14060125D54A}"/>
            </a:ext>
          </a:extLst>
        </xdr:cNvPr>
        <xdr:cNvSpPr txBox="1"/>
      </xdr:nvSpPr>
      <xdr:spPr>
        <a:xfrm>
          <a:off x="19521054" y="11925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468" name="TextBox 467">
          <a:extLst>
            <a:ext uri="{FF2B5EF4-FFF2-40B4-BE49-F238E27FC236}">
              <a16:creationId xmlns:a16="http://schemas.microsoft.com/office/drawing/2014/main" id="{73A3AB41-F3CE-4CC0-8B1D-166AA938A53A}"/>
            </a:ext>
          </a:extLst>
        </xdr:cNvPr>
        <xdr:cNvSpPr txBox="1"/>
      </xdr:nvSpPr>
      <xdr:spPr>
        <a:xfrm>
          <a:off x="19521054" y="120700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469" name="TextBox 468">
          <a:extLst>
            <a:ext uri="{FF2B5EF4-FFF2-40B4-BE49-F238E27FC236}">
              <a16:creationId xmlns:a16="http://schemas.microsoft.com/office/drawing/2014/main" id="{1746F18D-4971-4533-A4DE-B6BE92D997A0}"/>
            </a:ext>
          </a:extLst>
        </xdr:cNvPr>
        <xdr:cNvSpPr txBox="1"/>
      </xdr:nvSpPr>
      <xdr:spPr>
        <a:xfrm>
          <a:off x="19521054" y="12222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470" name="TextBox 469">
          <a:extLst>
            <a:ext uri="{FF2B5EF4-FFF2-40B4-BE49-F238E27FC236}">
              <a16:creationId xmlns:a16="http://schemas.microsoft.com/office/drawing/2014/main" id="{BC401A88-AEB0-44E3-AEAD-8D37F35E3DB4}"/>
            </a:ext>
          </a:extLst>
        </xdr:cNvPr>
        <xdr:cNvSpPr txBox="1"/>
      </xdr:nvSpPr>
      <xdr:spPr>
        <a:xfrm>
          <a:off x="19521054" y="1236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471" name="TextBox 470">
          <a:extLst>
            <a:ext uri="{FF2B5EF4-FFF2-40B4-BE49-F238E27FC236}">
              <a16:creationId xmlns:a16="http://schemas.microsoft.com/office/drawing/2014/main" id="{A31FC1F4-C41B-4BB3-A73F-8FB19F079266}"/>
            </a:ext>
          </a:extLst>
        </xdr:cNvPr>
        <xdr:cNvSpPr txBox="1"/>
      </xdr:nvSpPr>
      <xdr:spPr>
        <a:xfrm>
          <a:off x="19521054" y="1236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472" name="TextBox 471">
          <a:extLst>
            <a:ext uri="{FF2B5EF4-FFF2-40B4-BE49-F238E27FC236}">
              <a16:creationId xmlns:a16="http://schemas.microsoft.com/office/drawing/2014/main" id="{29C060EE-35D6-4731-9717-71B7DB22F7A3}"/>
            </a:ext>
          </a:extLst>
        </xdr:cNvPr>
        <xdr:cNvSpPr txBox="1"/>
      </xdr:nvSpPr>
      <xdr:spPr>
        <a:xfrm>
          <a:off x="19521054" y="12367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473" name="TextBox 472">
          <a:extLst>
            <a:ext uri="{FF2B5EF4-FFF2-40B4-BE49-F238E27FC236}">
              <a16:creationId xmlns:a16="http://schemas.microsoft.com/office/drawing/2014/main" id="{732E8D6E-68D0-4658-8CDE-AE05B29D25D7}"/>
            </a:ext>
          </a:extLst>
        </xdr:cNvPr>
        <xdr:cNvSpPr txBox="1"/>
      </xdr:nvSpPr>
      <xdr:spPr>
        <a:xfrm>
          <a:off x="19521054" y="12519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152400</xdr:rowOff>
    </xdr:from>
    <xdr:ext cx="184731" cy="264560"/>
    <xdr:sp macro="" textlink="">
      <xdr:nvSpPr>
        <xdr:cNvPr id="474" name="TextBox 473">
          <a:extLst>
            <a:ext uri="{FF2B5EF4-FFF2-40B4-BE49-F238E27FC236}">
              <a16:creationId xmlns:a16="http://schemas.microsoft.com/office/drawing/2014/main" id="{B2EE1B98-85F8-4DD6-8EDF-8A424F7B09F3}"/>
            </a:ext>
          </a:extLst>
        </xdr:cNvPr>
        <xdr:cNvSpPr txBox="1"/>
      </xdr:nvSpPr>
      <xdr:spPr>
        <a:xfrm>
          <a:off x="19521054" y="12816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475" name="TextBox 474">
          <a:extLst>
            <a:ext uri="{FF2B5EF4-FFF2-40B4-BE49-F238E27FC236}">
              <a16:creationId xmlns:a16="http://schemas.microsoft.com/office/drawing/2014/main" id="{89125F9D-9AC2-4AB0-9A3D-0D8886030277}"/>
            </a:ext>
          </a:extLst>
        </xdr:cNvPr>
        <xdr:cNvSpPr txBox="1"/>
      </xdr:nvSpPr>
      <xdr:spPr>
        <a:xfrm>
          <a:off x="19521054" y="13114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476" name="TextBox 475">
          <a:extLst>
            <a:ext uri="{FF2B5EF4-FFF2-40B4-BE49-F238E27FC236}">
              <a16:creationId xmlns:a16="http://schemas.microsoft.com/office/drawing/2014/main" id="{4F606999-7539-4D7B-A201-D9F4E014F06A}"/>
            </a:ext>
          </a:extLst>
        </xdr:cNvPr>
        <xdr:cNvSpPr txBox="1"/>
      </xdr:nvSpPr>
      <xdr:spPr>
        <a:xfrm>
          <a:off x="19521054" y="1005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77" name="TextBox 476">
          <a:extLst>
            <a:ext uri="{FF2B5EF4-FFF2-40B4-BE49-F238E27FC236}">
              <a16:creationId xmlns:a16="http://schemas.microsoft.com/office/drawing/2014/main" id="{44C9EEBD-F057-4AC9-AE44-2AE18946C2A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78" name="TextBox 477">
          <a:extLst>
            <a:ext uri="{FF2B5EF4-FFF2-40B4-BE49-F238E27FC236}">
              <a16:creationId xmlns:a16="http://schemas.microsoft.com/office/drawing/2014/main" id="{EBFCDC48-64C6-4BE4-B929-AF7423B8638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79" name="TextBox 478">
          <a:extLst>
            <a:ext uri="{FF2B5EF4-FFF2-40B4-BE49-F238E27FC236}">
              <a16:creationId xmlns:a16="http://schemas.microsoft.com/office/drawing/2014/main" id="{43A16F82-4A03-4FCA-9865-30B8832CF02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80" name="TextBox 479">
          <a:extLst>
            <a:ext uri="{FF2B5EF4-FFF2-40B4-BE49-F238E27FC236}">
              <a16:creationId xmlns:a16="http://schemas.microsoft.com/office/drawing/2014/main" id="{3AD95982-DD0C-465B-8EFF-5F57DBE7630C}"/>
            </a:ext>
          </a:extLst>
        </xdr:cNvPr>
        <xdr:cNvSpPr txBox="1"/>
      </xdr:nvSpPr>
      <xdr:spPr>
        <a:xfrm>
          <a:off x="1952105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481" name="TextBox 480">
          <a:extLst>
            <a:ext uri="{FF2B5EF4-FFF2-40B4-BE49-F238E27FC236}">
              <a16:creationId xmlns:a16="http://schemas.microsoft.com/office/drawing/2014/main" id="{01C94BE6-034D-40E1-BE7F-3DA39A519F9A}"/>
            </a:ext>
          </a:extLst>
        </xdr:cNvPr>
        <xdr:cNvSpPr txBox="1"/>
      </xdr:nvSpPr>
      <xdr:spPr>
        <a:xfrm>
          <a:off x="19521054" y="1073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482" name="TextBox 481">
          <a:extLst>
            <a:ext uri="{FF2B5EF4-FFF2-40B4-BE49-F238E27FC236}">
              <a16:creationId xmlns:a16="http://schemas.microsoft.com/office/drawing/2014/main" id="{6409098F-C807-4F7F-BEC9-6701E5ECF9E4}"/>
            </a:ext>
          </a:extLst>
        </xdr:cNvPr>
        <xdr:cNvSpPr txBox="1"/>
      </xdr:nvSpPr>
      <xdr:spPr>
        <a:xfrm>
          <a:off x="19521054" y="1005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83" name="TextBox 482">
          <a:extLst>
            <a:ext uri="{FF2B5EF4-FFF2-40B4-BE49-F238E27FC236}">
              <a16:creationId xmlns:a16="http://schemas.microsoft.com/office/drawing/2014/main" id="{FD579B29-A199-43F9-BE8E-3D33F7A8D58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484" name="TextBox 483">
          <a:extLst>
            <a:ext uri="{FF2B5EF4-FFF2-40B4-BE49-F238E27FC236}">
              <a16:creationId xmlns:a16="http://schemas.microsoft.com/office/drawing/2014/main" id="{F7EC3431-D54E-4B37-A92D-52F223112BD7}"/>
            </a:ext>
          </a:extLst>
        </xdr:cNvPr>
        <xdr:cNvSpPr txBox="1"/>
      </xdr:nvSpPr>
      <xdr:spPr>
        <a:xfrm>
          <a:off x="19521054" y="1073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485" name="TextBox 484">
          <a:extLst>
            <a:ext uri="{FF2B5EF4-FFF2-40B4-BE49-F238E27FC236}">
              <a16:creationId xmlns:a16="http://schemas.microsoft.com/office/drawing/2014/main" id="{99BB5665-D2D6-4F93-BBA6-1608407C710B}"/>
            </a:ext>
          </a:extLst>
        </xdr:cNvPr>
        <xdr:cNvSpPr txBox="1"/>
      </xdr:nvSpPr>
      <xdr:spPr>
        <a:xfrm>
          <a:off x="19521054" y="1088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486" name="TextBox 485">
          <a:extLst>
            <a:ext uri="{FF2B5EF4-FFF2-40B4-BE49-F238E27FC236}">
              <a16:creationId xmlns:a16="http://schemas.microsoft.com/office/drawing/2014/main" id="{37402BD7-4352-4D7A-A7AE-A764B71F5BA4}"/>
            </a:ext>
          </a:extLst>
        </xdr:cNvPr>
        <xdr:cNvSpPr txBox="1"/>
      </xdr:nvSpPr>
      <xdr:spPr>
        <a:xfrm>
          <a:off x="19521054" y="11033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487" name="TextBox 486">
          <a:extLst>
            <a:ext uri="{FF2B5EF4-FFF2-40B4-BE49-F238E27FC236}">
              <a16:creationId xmlns:a16="http://schemas.microsoft.com/office/drawing/2014/main" id="{2CE63326-C2E3-4A96-B9BF-FD3A7CD83955}"/>
            </a:ext>
          </a:extLst>
        </xdr:cNvPr>
        <xdr:cNvSpPr txBox="1"/>
      </xdr:nvSpPr>
      <xdr:spPr>
        <a:xfrm>
          <a:off x="19521054" y="11330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488" name="TextBox 487">
          <a:extLst>
            <a:ext uri="{FF2B5EF4-FFF2-40B4-BE49-F238E27FC236}">
              <a16:creationId xmlns:a16="http://schemas.microsoft.com/office/drawing/2014/main" id="{EE2C314A-0128-4830-9908-EAD52BB59578}"/>
            </a:ext>
          </a:extLst>
        </xdr:cNvPr>
        <xdr:cNvSpPr txBox="1"/>
      </xdr:nvSpPr>
      <xdr:spPr>
        <a:xfrm>
          <a:off x="19521054" y="11628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9" name="TextBox 488">
          <a:extLst>
            <a:ext uri="{FF2B5EF4-FFF2-40B4-BE49-F238E27FC236}">
              <a16:creationId xmlns:a16="http://schemas.microsoft.com/office/drawing/2014/main" id="{19745524-2141-40AE-BD8A-718BC22C5C6B}"/>
            </a:ext>
          </a:extLst>
        </xdr:cNvPr>
        <xdr:cNvSpPr txBox="1"/>
      </xdr:nvSpPr>
      <xdr:spPr>
        <a:xfrm>
          <a:off x="19521054" y="11772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490" name="TextBox 489">
          <a:extLst>
            <a:ext uri="{FF2B5EF4-FFF2-40B4-BE49-F238E27FC236}">
              <a16:creationId xmlns:a16="http://schemas.microsoft.com/office/drawing/2014/main" id="{EE70E516-35D6-442F-92C5-D0CCEAB09A40}"/>
            </a:ext>
          </a:extLst>
        </xdr:cNvPr>
        <xdr:cNvSpPr txBox="1"/>
      </xdr:nvSpPr>
      <xdr:spPr>
        <a:xfrm>
          <a:off x="19521054" y="107365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491" name="TextBox 490">
          <a:extLst>
            <a:ext uri="{FF2B5EF4-FFF2-40B4-BE49-F238E27FC236}">
              <a16:creationId xmlns:a16="http://schemas.microsoft.com/office/drawing/2014/main" id="{357D4FF8-43A8-45E5-98EF-67FA9D52A35F}"/>
            </a:ext>
          </a:extLst>
        </xdr:cNvPr>
        <xdr:cNvSpPr txBox="1"/>
      </xdr:nvSpPr>
      <xdr:spPr>
        <a:xfrm>
          <a:off x="19521054" y="108813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2" name="TextBox 491">
          <a:extLst>
            <a:ext uri="{FF2B5EF4-FFF2-40B4-BE49-F238E27FC236}">
              <a16:creationId xmlns:a16="http://schemas.microsoft.com/office/drawing/2014/main" id="{F4FA15FC-3E25-4944-AA2B-1CC22EDC6748}"/>
            </a:ext>
          </a:extLst>
        </xdr:cNvPr>
        <xdr:cNvSpPr txBox="1"/>
      </xdr:nvSpPr>
      <xdr:spPr>
        <a:xfrm>
          <a:off x="1952105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493" name="TextBox 492">
          <a:extLst>
            <a:ext uri="{FF2B5EF4-FFF2-40B4-BE49-F238E27FC236}">
              <a16:creationId xmlns:a16="http://schemas.microsoft.com/office/drawing/2014/main" id="{8FBDEADF-59BF-41FF-A812-9138E3C5F3EF}"/>
            </a:ext>
          </a:extLst>
        </xdr:cNvPr>
        <xdr:cNvSpPr txBox="1"/>
      </xdr:nvSpPr>
      <xdr:spPr>
        <a:xfrm>
          <a:off x="19521054" y="100507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4" name="TextBox 493">
          <a:extLst>
            <a:ext uri="{FF2B5EF4-FFF2-40B4-BE49-F238E27FC236}">
              <a16:creationId xmlns:a16="http://schemas.microsoft.com/office/drawing/2014/main" id="{E948EEAD-8624-4E9A-BB7A-4520A70E7D2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5" name="TextBox 494">
          <a:extLst>
            <a:ext uri="{FF2B5EF4-FFF2-40B4-BE49-F238E27FC236}">
              <a16:creationId xmlns:a16="http://schemas.microsoft.com/office/drawing/2014/main" id="{4D3650BA-1D70-4E9C-8451-9201793410D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6" name="TextBox 495">
          <a:extLst>
            <a:ext uri="{FF2B5EF4-FFF2-40B4-BE49-F238E27FC236}">
              <a16:creationId xmlns:a16="http://schemas.microsoft.com/office/drawing/2014/main" id="{9F1827F0-BCBC-4801-9656-959EB1CD72C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7" name="TextBox 496">
          <a:extLst>
            <a:ext uri="{FF2B5EF4-FFF2-40B4-BE49-F238E27FC236}">
              <a16:creationId xmlns:a16="http://schemas.microsoft.com/office/drawing/2014/main" id="{2EFAE389-3C68-44DC-839E-14CCC705953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8" name="TextBox 497">
          <a:extLst>
            <a:ext uri="{FF2B5EF4-FFF2-40B4-BE49-F238E27FC236}">
              <a16:creationId xmlns:a16="http://schemas.microsoft.com/office/drawing/2014/main" id="{69DAB2CD-00E4-4706-9A9B-3A2415CB7D4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499" name="TextBox 498">
          <a:extLst>
            <a:ext uri="{FF2B5EF4-FFF2-40B4-BE49-F238E27FC236}">
              <a16:creationId xmlns:a16="http://schemas.microsoft.com/office/drawing/2014/main" id="{779C8E22-E036-456A-AB5F-C5A2FB8BF1E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0" name="TextBox 499">
          <a:extLst>
            <a:ext uri="{FF2B5EF4-FFF2-40B4-BE49-F238E27FC236}">
              <a16:creationId xmlns:a16="http://schemas.microsoft.com/office/drawing/2014/main" id="{F4F89902-255A-456E-A38D-B2071848562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1" name="TextBox 500">
          <a:extLst>
            <a:ext uri="{FF2B5EF4-FFF2-40B4-BE49-F238E27FC236}">
              <a16:creationId xmlns:a16="http://schemas.microsoft.com/office/drawing/2014/main" id="{8522FE48-E9FF-491B-B84A-AA6914AF42C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2" name="TextBox 501">
          <a:extLst>
            <a:ext uri="{FF2B5EF4-FFF2-40B4-BE49-F238E27FC236}">
              <a16:creationId xmlns:a16="http://schemas.microsoft.com/office/drawing/2014/main" id="{5FBC8477-1949-48D5-BC9F-3251C83390A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3" name="TextBox 502">
          <a:extLst>
            <a:ext uri="{FF2B5EF4-FFF2-40B4-BE49-F238E27FC236}">
              <a16:creationId xmlns:a16="http://schemas.microsoft.com/office/drawing/2014/main" id="{BC1B2D28-B764-46E9-993B-3708CEEA939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4" name="TextBox 503">
          <a:extLst>
            <a:ext uri="{FF2B5EF4-FFF2-40B4-BE49-F238E27FC236}">
              <a16:creationId xmlns:a16="http://schemas.microsoft.com/office/drawing/2014/main" id="{E6B3DEDC-B2F6-48DD-A640-3A7B26F0B62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5" name="TextBox 504">
          <a:extLst>
            <a:ext uri="{FF2B5EF4-FFF2-40B4-BE49-F238E27FC236}">
              <a16:creationId xmlns:a16="http://schemas.microsoft.com/office/drawing/2014/main" id="{EB60F425-68D2-45DA-A094-7AA8005C857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6" name="TextBox 505">
          <a:extLst>
            <a:ext uri="{FF2B5EF4-FFF2-40B4-BE49-F238E27FC236}">
              <a16:creationId xmlns:a16="http://schemas.microsoft.com/office/drawing/2014/main" id="{F16611E3-5C9A-488F-8FC7-5985E160E8A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7" name="TextBox 506">
          <a:extLst>
            <a:ext uri="{FF2B5EF4-FFF2-40B4-BE49-F238E27FC236}">
              <a16:creationId xmlns:a16="http://schemas.microsoft.com/office/drawing/2014/main" id="{4D4FC121-8E3D-4364-A9DF-2A2A25D9C03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8" name="TextBox 507">
          <a:extLst>
            <a:ext uri="{FF2B5EF4-FFF2-40B4-BE49-F238E27FC236}">
              <a16:creationId xmlns:a16="http://schemas.microsoft.com/office/drawing/2014/main" id="{F7F9AB43-44F0-4583-A39D-D8BE08136E9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09" name="TextBox 508">
          <a:extLst>
            <a:ext uri="{FF2B5EF4-FFF2-40B4-BE49-F238E27FC236}">
              <a16:creationId xmlns:a16="http://schemas.microsoft.com/office/drawing/2014/main" id="{8D4FE1E6-A7A4-43DF-A14D-B5D97909BE7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0" name="TextBox 509">
          <a:extLst>
            <a:ext uri="{FF2B5EF4-FFF2-40B4-BE49-F238E27FC236}">
              <a16:creationId xmlns:a16="http://schemas.microsoft.com/office/drawing/2014/main" id="{6CF4B30E-B1A8-4A62-A3A6-51C014A54D3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1" name="TextBox 510">
          <a:extLst>
            <a:ext uri="{FF2B5EF4-FFF2-40B4-BE49-F238E27FC236}">
              <a16:creationId xmlns:a16="http://schemas.microsoft.com/office/drawing/2014/main" id="{E6B2DE86-9623-4FE5-AADD-20C27B40608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2" name="TextBox 511">
          <a:extLst>
            <a:ext uri="{FF2B5EF4-FFF2-40B4-BE49-F238E27FC236}">
              <a16:creationId xmlns:a16="http://schemas.microsoft.com/office/drawing/2014/main" id="{349C1222-1E7D-46D2-85B0-B37299A8B8C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3" name="TextBox 512">
          <a:extLst>
            <a:ext uri="{FF2B5EF4-FFF2-40B4-BE49-F238E27FC236}">
              <a16:creationId xmlns:a16="http://schemas.microsoft.com/office/drawing/2014/main" id="{0D87FF72-86AD-4A24-83A2-5C48E0E9B8B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4" name="TextBox 513">
          <a:extLst>
            <a:ext uri="{FF2B5EF4-FFF2-40B4-BE49-F238E27FC236}">
              <a16:creationId xmlns:a16="http://schemas.microsoft.com/office/drawing/2014/main" id="{9CF150F5-1942-4242-9171-52DFE402E10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5" name="TextBox 514">
          <a:extLst>
            <a:ext uri="{FF2B5EF4-FFF2-40B4-BE49-F238E27FC236}">
              <a16:creationId xmlns:a16="http://schemas.microsoft.com/office/drawing/2014/main" id="{FCBAA38D-AC9C-46A8-B9CD-6F8C23BC8CB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6" name="TextBox 515">
          <a:extLst>
            <a:ext uri="{FF2B5EF4-FFF2-40B4-BE49-F238E27FC236}">
              <a16:creationId xmlns:a16="http://schemas.microsoft.com/office/drawing/2014/main" id="{31EA2D0C-A619-4B93-BD62-CDE32C084C8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7" name="TextBox 516">
          <a:extLst>
            <a:ext uri="{FF2B5EF4-FFF2-40B4-BE49-F238E27FC236}">
              <a16:creationId xmlns:a16="http://schemas.microsoft.com/office/drawing/2014/main" id="{A38AB278-CB05-46B9-AC51-8C71A5A33A5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8" name="TextBox 517">
          <a:extLst>
            <a:ext uri="{FF2B5EF4-FFF2-40B4-BE49-F238E27FC236}">
              <a16:creationId xmlns:a16="http://schemas.microsoft.com/office/drawing/2014/main" id="{EBAFE116-4270-4AC4-A5AF-64D3A456F53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19" name="TextBox 518">
          <a:extLst>
            <a:ext uri="{FF2B5EF4-FFF2-40B4-BE49-F238E27FC236}">
              <a16:creationId xmlns:a16="http://schemas.microsoft.com/office/drawing/2014/main" id="{CE2B0FCA-946A-4B61-9B23-D935E84F769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0" name="TextBox 519">
          <a:extLst>
            <a:ext uri="{FF2B5EF4-FFF2-40B4-BE49-F238E27FC236}">
              <a16:creationId xmlns:a16="http://schemas.microsoft.com/office/drawing/2014/main" id="{A8636257-CE76-4AFA-B400-82E931F327D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1" name="TextBox 520">
          <a:extLst>
            <a:ext uri="{FF2B5EF4-FFF2-40B4-BE49-F238E27FC236}">
              <a16:creationId xmlns:a16="http://schemas.microsoft.com/office/drawing/2014/main" id="{FF71BC2F-93E7-413B-BED6-A40E1052900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2" name="TextBox 521">
          <a:extLst>
            <a:ext uri="{FF2B5EF4-FFF2-40B4-BE49-F238E27FC236}">
              <a16:creationId xmlns:a16="http://schemas.microsoft.com/office/drawing/2014/main" id="{717B99F5-D81D-47D3-9E4A-061B7DC9B57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3" name="TextBox 522">
          <a:extLst>
            <a:ext uri="{FF2B5EF4-FFF2-40B4-BE49-F238E27FC236}">
              <a16:creationId xmlns:a16="http://schemas.microsoft.com/office/drawing/2014/main" id="{3643E7E5-F814-4BCC-90FF-DD41042D42E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4" name="TextBox 523">
          <a:extLst>
            <a:ext uri="{FF2B5EF4-FFF2-40B4-BE49-F238E27FC236}">
              <a16:creationId xmlns:a16="http://schemas.microsoft.com/office/drawing/2014/main" id="{DAFEF9B0-735C-4652-8BAC-D91D11EBD1F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5" name="TextBox 524">
          <a:extLst>
            <a:ext uri="{FF2B5EF4-FFF2-40B4-BE49-F238E27FC236}">
              <a16:creationId xmlns:a16="http://schemas.microsoft.com/office/drawing/2014/main" id="{8B042184-9A1E-4D44-AF16-54346FAAFD1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6" name="TextBox 525">
          <a:extLst>
            <a:ext uri="{FF2B5EF4-FFF2-40B4-BE49-F238E27FC236}">
              <a16:creationId xmlns:a16="http://schemas.microsoft.com/office/drawing/2014/main" id="{777D4066-42B9-4BF4-8267-FB4AD4D9C75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7" name="TextBox 526">
          <a:extLst>
            <a:ext uri="{FF2B5EF4-FFF2-40B4-BE49-F238E27FC236}">
              <a16:creationId xmlns:a16="http://schemas.microsoft.com/office/drawing/2014/main" id="{16DBD92E-F263-4711-BAA8-D55F23672C2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8" name="TextBox 527">
          <a:extLst>
            <a:ext uri="{FF2B5EF4-FFF2-40B4-BE49-F238E27FC236}">
              <a16:creationId xmlns:a16="http://schemas.microsoft.com/office/drawing/2014/main" id="{5DF52728-A43E-4720-966C-D3C828B20E1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29" name="TextBox 528">
          <a:extLst>
            <a:ext uri="{FF2B5EF4-FFF2-40B4-BE49-F238E27FC236}">
              <a16:creationId xmlns:a16="http://schemas.microsoft.com/office/drawing/2014/main" id="{A48589A6-2061-4F41-A92C-2411EAA0B4D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0" name="TextBox 529">
          <a:extLst>
            <a:ext uri="{FF2B5EF4-FFF2-40B4-BE49-F238E27FC236}">
              <a16:creationId xmlns:a16="http://schemas.microsoft.com/office/drawing/2014/main" id="{94614EA4-B43A-4876-88AF-26AD2FB934B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1" name="TextBox 530">
          <a:extLst>
            <a:ext uri="{FF2B5EF4-FFF2-40B4-BE49-F238E27FC236}">
              <a16:creationId xmlns:a16="http://schemas.microsoft.com/office/drawing/2014/main" id="{B7CD216A-ABFE-4E24-A83F-622FF824D87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2" name="TextBox 531">
          <a:extLst>
            <a:ext uri="{FF2B5EF4-FFF2-40B4-BE49-F238E27FC236}">
              <a16:creationId xmlns:a16="http://schemas.microsoft.com/office/drawing/2014/main" id="{6236135F-B827-4DED-A24D-BA17B8504E8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3" name="TextBox 532">
          <a:extLst>
            <a:ext uri="{FF2B5EF4-FFF2-40B4-BE49-F238E27FC236}">
              <a16:creationId xmlns:a16="http://schemas.microsoft.com/office/drawing/2014/main" id="{5CED6F8B-ADDA-4703-951E-EBD16E977DF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4" name="TextBox 533">
          <a:extLst>
            <a:ext uri="{FF2B5EF4-FFF2-40B4-BE49-F238E27FC236}">
              <a16:creationId xmlns:a16="http://schemas.microsoft.com/office/drawing/2014/main" id="{3349D1B2-B314-464D-BCF3-8943F9AD892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5" name="TextBox 534">
          <a:extLst>
            <a:ext uri="{FF2B5EF4-FFF2-40B4-BE49-F238E27FC236}">
              <a16:creationId xmlns:a16="http://schemas.microsoft.com/office/drawing/2014/main" id="{84365993-BCA8-40A1-B374-BE48ADD7DEF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6" name="TextBox 535">
          <a:extLst>
            <a:ext uri="{FF2B5EF4-FFF2-40B4-BE49-F238E27FC236}">
              <a16:creationId xmlns:a16="http://schemas.microsoft.com/office/drawing/2014/main" id="{01F86E32-B840-43C5-BF56-401ECE2879A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7" name="TextBox 536">
          <a:extLst>
            <a:ext uri="{FF2B5EF4-FFF2-40B4-BE49-F238E27FC236}">
              <a16:creationId xmlns:a16="http://schemas.microsoft.com/office/drawing/2014/main" id="{55DE6E55-075A-44DE-ADEC-F50AD585D06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8" name="TextBox 537">
          <a:extLst>
            <a:ext uri="{FF2B5EF4-FFF2-40B4-BE49-F238E27FC236}">
              <a16:creationId xmlns:a16="http://schemas.microsoft.com/office/drawing/2014/main" id="{CC4172F4-B572-4196-979F-1F69C823852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39" name="TextBox 538">
          <a:extLst>
            <a:ext uri="{FF2B5EF4-FFF2-40B4-BE49-F238E27FC236}">
              <a16:creationId xmlns:a16="http://schemas.microsoft.com/office/drawing/2014/main" id="{BEB68C09-B165-4D0C-BD4A-079D830336C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0" name="TextBox 539">
          <a:extLst>
            <a:ext uri="{FF2B5EF4-FFF2-40B4-BE49-F238E27FC236}">
              <a16:creationId xmlns:a16="http://schemas.microsoft.com/office/drawing/2014/main" id="{D18A5BD9-5E76-4D29-97C1-E231A8B76D5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1" name="TextBox 540">
          <a:extLst>
            <a:ext uri="{FF2B5EF4-FFF2-40B4-BE49-F238E27FC236}">
              <a16:creationId xmlns:a16="http://schemas.microsoft.com/office/drawing/2014/main" id="{29A6C9C0-47D5-42DE-86BA-0882BB70C5F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2" name="TextBox 541">
          <a:extLst>
            <a:ext uri="{FF2B5EF4-FFF2-40B4-BE49-F238E27FC236}">
              <a16:creationId xmlns:a16="http://schemas.microsoft.com/office/drawing/2014/main" id="{6E6661A4-15F7-4A4D-AEB5-FD3A2C98875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3" name="TextBox 542">
          <a:extLst>
            <a:ext uri="{FF2B5EF4-FFF2-40B4-BE49-F238E27FC236}">
              <a16:creationId xmlns:a16="http://schemas.microsoft.com/office/drawing/2014/main" id="{49A6D90F-82E6-4DD9-95F6-47C43E7B987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4" name="TextBox 543">
          <a:extLst>
            <a:ext uri="{FF2B5EF4-FFF2-40B4-BE49-F238E27FC236}">
              <a16:creationId xmlns:a16="http://schemas.microsoft.com/office/drawing/2014/main" id="{6F9D0B0D-AA22-4BB0-A916-12D0C343842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5" name="TextBox 544">
          <a:extLst>
            <a:ext uri="{FF2B5EF4-FFF2-40B4-BE49-F238E27FC236}">
              <a16:creationId xmlns:a16="http://schemas.microsoft.com/office/drawing/2014/main" id="{CE22C129-8A18-402E-8139-D077BABC228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6" name="TextBox 545">
          <a:extLst>
            <a:ext uri="{FF2B5EF4-FFF2-40B4-BE49-F238E27FC236}">
              <a16:creationId xmlns:a16="http://schemas.microsoft.com/office/drawing/2014/main" id="{9E591FD9-C1F6-4B9D-9AC3-88C2D74D54F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7" name="TextBox 546">
          <a:extLst>
            <a:ext uri="{FF2B5EF4-FFF2-40B4-BE49-F238E27FC236}">
              <a16:creationId xmlns:a16="http://schemas.microsoft.com/office/drawing/2014/main" id="{93D41F85-3105-46D4-8FEF-19D6D361B77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8" name="TextBox 547">
          <a:extLst>
            <a:ext uri="{FF2B5EF4-FFF2-40B4-BE49-F238E27FC236}">
              <a16:creationId xmlns:a16="http://schemas.microsoft.com/office/drawing/2014/main" id="{B8F06BDA-BB2D-4059-8C31-933C8240176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49" name="TextBox 548">
          <a:extLst>
            <a:ext uri="{FF2B5EF4-FFF2-40B4-BE49-F238E27FC236}">
              <a16:creationId xmlns:a16="http://schemas.microsoft.com/office/drawing/2014/main" id="{C831700A-69D1-4FBD-BFFD-6952CDFF87C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0" name="TextBox 549">
          <a:extLst>
            <a:ext uri="{FF2B5EF4-FFF2-40B4-BE49-F238E27FC236}">
              <a16:creationId xmlns:a16="http://schemas.microsoft.com/office/drawing/2014/main" id="{C258F180-20DA-4833-858C-B6D80C80A82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1" name="TextBox 550">
          <a:extLst>
            <a:ext uri="{FF2B5EF4-FFF2-40B4-BE49-F238E27FC236}">
              <a16:creationId xmlns:a16="http://schemas.microsoft.com/office/drawing/2014/main" id="{13F61008-CD62-4B86-923D-585E0D2E60A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2" name="TextBox 551">
          <a:extLst>
            <a:ext uri="{FF2B5EF4-FFF2-40B4-BE49-F238E27FC236}">
              <a16:creationId xmlns:a16="http://schemas.microsoft.com/office/drawing/2014/main" id="{2E723CC2-E44E-422F-ABD7-7209369FE10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3" name="TextBox 552">
          <a:extLst>
            <a:ext uri="{FF2B5EF4-FFF2-40B4-BE49-F238E27FC236}">
              <a16:creationId xmlns:a16="http://schemas.microsoft.com/office/drawing/2014/main" id="{5EE309BD-0B09-487D-AB24-55D677D6A83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4" name="TextBox 553">
          <a:extLst>
            <a:ext uri="{FF2B5EF4-FFF2-40B4-BE49-F238E27FC236}">
              <a16:creationId xmlns:a16="http://schemas.microsoft.com/office/drawing/2014/main" id="{975D9DAE-D27C-4442-B213-C743BC54EC9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5" name="TextBox 554">
          <a:extLst>
            <a:ext uri="{FF2B5EF4-FFF2-40B4-BE49-F238E27FC236}">
              <a16:creationId xmlns:a16="http://schemas.microsoft.com/office/drawing/2014/main" id="{3054579C-ABCF-4BED-98CB-5E11FDE0CAD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6" name="TextBox 555">
          <a:extLst>
            <a:ext uri="{FF2B5EF4-FFF2-40B4-BE49-F238E27FC236}">
              <a16:creationId xmlns:a16="http://schemas.microsoft.com/office/drawing/2014/main" id="{DC1E4C70-8901-4AD1-B024-B404CC3D705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7" name="TextBox 556">
          <a:extLst>
            <a:ext uri="{FF2B5EF4-FFF2-40B4-BE49-F238E27FC236}">
              <a16:creationId xmlns:a16="http://schemas.microsoft.com/office/drawing/2014/main" id="{165B7B79-AA87-47B5-B34B-0EB614DE0A3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8" name="TextBox 557">
          <a:extLst>
            <a:ext uri="{FF2B5EF4-FFF2-40B4-BE49-F238E27FC236}">
              <a16:creationId xmlns:a16="http://schemas.microsoft.com/office/drawing/2014/main" id="{66E8CD33-C728-4E4E-A8A2-C299ED1ED9B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59" name="TextBox 558">
          <a:extLst>
            <a:ext uri="{FF2B5EF4-FFF2-40B4-BE49-F238E27FC236}">
              <a16:creationId xmlns:a16="http://schemas.microsoft.com/office/drawing/2014/main" id="{EF7E3DB1-A6AB-451D-BC69-0976A396883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0" name="TextBox 559">
          <a:extLst>
            <a:ext uri="{FF2B5EF4-FFF2-40B4-BE49-F238E27FC236}">
              <a16:creationId xmlns:a16="http://schemas.microsoft.com/office/drawing/2014/main" id="{7D097A42-38E3-49BB-AAF3-1E34C113D51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1" name="TextBox 560">
          <a:extLst>
            <a:ext uri="{FF2B5EF4-FFF2-40B4-BE49-F238E27FC236}">
              <a16:creationId xmlns:a16="http://schemas.microsoft.com/office/drawing/2014/main" id="{7A39DC63-DC66-43B6-BD8D-5E9B55BE975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2" name="TextBox 561">
          <a:extLst>
            <a:ext uri="{FF2B5EF4-FFF2-40B4-BE49-F238E27FC236}">
              <a16:creationId xmlns:a16="http://schemas.microsoft.com/office/drawing/2014/main" id="{56AF0271-09D2-4BCA-90BC-1178950421B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3" name="TextBox 562">
          <a:extLst>
            <a:ext uri="{FF2B5EF4-FFF2-40B4-BE49-F238E27FC236}">
              <a16:creationId xmlns:a16="http://schemas.microsoft.com/office/drawing/2014/main" id="{6C77F710-5583-4BBE-94DD-3F82E9A74E3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4" name="TextBox 563">
          <a:extLst>
            <a:ext uri="{FF2B5EF4-FFF2-40B4-BE49-F238E27FC236}">
              <a16:creationId xmlns:a16="http://schemas.microsoft.com/office/drawing/2014/main" id="{46CF0829-6893-4785-8D0F-C39AFCF2A47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5" name="TextBox 564">
          <a:extLst>
            <a:ext uri="{FF2B5EF4-FFF2-40B4-BE49-F238E27FC236}">
              <a16:creationId xmlns:a16="http://schemas.microsoft.com/office/drawing/2014/main" id="{8A6F90E0-E323-4C49-A81F-1B771B09B78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6" name="TextBox 565">
          <a:extLst>
            <a:ext uri="{FF2B5EF4-FFF2-40B4-BE49-F238E27FC236}">
              <a16:creationId xmlns:a16="http://schemas.microsoft.com/office/drawing/2014/main" id="{B4289AB2-64A8-43E5-91F0-C396F49B37C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7" name="TextBox 566">
          <a:extLst>
            <a:ext uri="{FF2B5EF4-FFF2-40B4-BE49-F238E27FC236}">
              <a16:creationId xmlns:a16="http://schemas.microsoft.com/office/drawing/2014/main" id="{F1835FDF-E20B-4E10-8F02-926214B4E0D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8" name="TextBox 567">
          <a:extLst>
            <a:ext uri="{FF2B5EF4-FFF2-40B4-BE49-F238E27FC236}">
              <a16:creationId xmlns:a16="http://schemas.microsoft.com/office/drawing/2014/main" id="{76D5B39D-9DAC-4E69-8267-95950F64027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69" name="TextBox 568">
          <a:extLst>
            <a:ext uri="{FF2B5EF4-FFF2-40B4-BE49-F238E27FC236}">
              <a16:creationId xmlns:a16="http://schemas.microsoft.com/office/drawing/2014/main" id="{97CC4D40-DD88-428A-AE7C-151D1C28427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0" name="TextBox 569">
          <a:extLst>
            <a:ext uri="{FF2B5EF4-FFF2-40B4-BE49-F238E27FC236}">
              <a16:creationId xmlns:a16="http://schemas.microsoft.com/office/drawing/2014/main" id="{D6FFA9F3-1742-4565-9587-9CD8540E738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1" name="TextBox 570">
          <a:extLst>
            <a:ext uri="{FF2B5EF4-FFF2-40B4-BE49-F238E27FC236}">
              <a16:creationId xmlns:a16="http://schemas.microsoft.com/office/drawing/2014/main" id="{CDB29304-CA0E-4339-8DC8-61CABBE66E6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2" name="TextBox 571">
          <a:extLst>
            <a:ext uri="{FF2B5EF4-FFF2-40B4-BE49-F238E27FC236}">
              <a16:creationId xmlns:a16="http://schemas.microsoft.com/office/drawing/2014/main" id="{3A800A59-7248-4BFA-B7EB-5069717246E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3" name="TextBox 572">
          <a:extLst>
            <a:ext uri="{FF2B5EF4-FFF2-40B4-BE49-F238E27FC236}">
              <a16:creationId xmlns:a16="http://schemas.microsoft.com/office/drawing/2014/main" id="{5E707D45-E4ED-44F4-B53C-8528CDA5C70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4" name="TextBox 573">
          <a:extLst>
            <a:ext uri="{FF2B5EF4-FFF2-40B4-BE49-F238E27FC236}">
              <a16:creationId xmlns:a16="http://schemas.microsoft.com/office/drawing/2014/main" id="{F8BB55AE-869A-4DC5-AC1A-64482A2811E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5" name="TextBox 574">
          <a:extLst>
            <a:ext uri="{FF2B5EF4-FFF2-40B4-BE49-F238E27FC236}">
              <a16:creationId xmlns:a16="http://schemas.microsoft.com/office/drawing/2014/main" id="{A2AEBB42-0309-48A2-ACED-878A1B75AB8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6" name="TextBox 575">
          <a:extLst>
            <a:ext uri="{FF2B5EF4-FFF2-40B4-BE49-F238E27FC236}">
              <a16:creationId xmlns:a16="http://schemas.microsoft.com/office/drawing/2014/main" id="{3875697B-82B2-45A5-8212-EAAE2F88BFA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7" name="TextBox 576">
          <a:extLst>
            <a:ext uri="{FF2B5EF4-FFF2-40B4-BE49-F238E27FC236}">
              <a16:creationId xmlns:a16="http://schemas.microsoft.com/office/drawing/2014/main" id="{B2E77A4E-DA26-447C-882F-0F06E9A395A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8" name="TextBox 577">
          <a:extLst>
            <a:ext uri="{FF2B5EF4-FFF2-40B4-BE49-F238E27FC236}">
              <a16:creationId xmlns:a16="http://schemas.microsoft.com/office/drawing/2014/main" id="{620F3141-2D78-447D-808D-66B7F160A57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79" name="TextBox 578">
          <a:extLst>
            <a:ext uri="{FF2B5EF4-FFF2-40B4-BE49-F238E27FC236}">
              <a16:creationId xmlns:a16="http://schemas.microsoft.com/office/drawing/2014/main" id="{AD9E0FD4-5085-42AD-8B8A-E179898930C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0" name="TextBox 579">
          <a:extLst>
            <a:ext uri="{FF2B5EF4-FFF2-40B4-BE49-F238E27FC236}">
              <a16:creationId xmlns:a16="http://schemas.microsoft.com/office/drawing/2014/main" id="{75443228-FFB4-43D6-B07F-A1E8166F3C0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1" name="TextBox 580">
          <a:extLst>
            <a:ext uri="{FF2B5EF4-FFF2-40B4-BE49-F238E27FC236}">
              <a16:creationId xmlns:a16="http://schemas.microsoft.com/office/drawing/2014/main" id="{0DE3C080-24AD-40FB-9B9D-9E5C7E9A674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2" name="TextBox 581">
          <a:extLst>
            <a:ext uri="{FF2B5EF4-FFF2-40B4-BE49-F238E27FC236}">
              <a16:creationId xmlns:a16="http://schemas.microsoft.com/office/drawing/2014/main" id="{49CF3B4D-3A19-4BF0-B46A-93F675DDD0E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3" name="TextBox 582">
          <a:extLst>
            <a:ext uri="{FF2B5EF4-FFF2-40B4-BE49-F238E27FC236}">
              <a16:creationId xmlns:a16="http://schemas.microsoft.com/office/drawing/2014/main" id="{3E543552-2957-40E2-9686-B92FFDEC83D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4" name="TextBox 583">
          <a:extLst>
            <a:ext uri="{FF2B5EF4-FFF2-40B4-BE49-F238E27FC236}">
              <a16:creationId xmlns:a16="http://schemas.microsoft.com/office/drawing/2014/main" id="{A943AB0E-98C9-4564-A820-F4FE1EA1B6D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5" name="TextBox 584">
          <a:extLst>
            <a:ext uri="{FF2B5EF4-FFF2-40B4-BE49-F238E27FC236}">
              <a16:creationId xmlns:a16="http://schemas.microsoft.com/office/drawing/2014/main" id="{8D233AEF-91BD-4E44-8775-5E0BF8D7BA2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6" name="TextBox 585">
          <a:extLst>
            <a:ext uri="{FF2B5EF4-FFF2-40B4-BE49-F238E27FC236}">
              <a16:creationId xmlns:a16="http://schemas.microsoft.com/office/drawing/2014/main" id="{4C7D3CAC-2D28-4281-B7E7-736D9FE8F77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7" name="TextBox 586">
          <a:extLst>
            <a:ext uri="{FF2B5EF4-FFF2-40B4-BE49-F238E27FC236}">
              <a16:creationId xmlns:a16="http://schemas.microsoft.com/office/drawing/2014/main" id="{928F24B0-4EE8-425C-B52B-1636C0C9694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8" name="TextBox 587">
          <a:extLst>
            <a:ext uri="{FF2B5EF4-FFF2-40B4-BE49-F238E27FC236}">
              <a16:creationId xmlns:a16="http://schemas.microsoft.com/office/drawing/2014/main" id="{700F22EB-2CFC-4CBE-A08B-15203DEB1C3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89" name="TextBox 588">
          <a:extLst>
            <a:ext uri="{FF2B5EF4-FFF2-40B4-BE49-F238E27FC236}">
              <a16:creationId xmlns:a16="http://schemas.microsoft.com/office/drawing/2014/main" id="{B9537A47-B75B-4AA5-8440-4746C3232A9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0" name="TextBox 589">
          <a:extLst>
            <a:ext uri="{FF2B5EF4-FFF2-40B4-BE49-F238E27FC236}">
              <a16:creationId xmlns:a16="http://schemas.microsoft.com/office/drawing/2014/main" id="{2A6C1F35-0D09-4358-B738-2A87F052F25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1" name="TextBox 590">
          <a:extLst>
            <a:ext uri="{FF2B5EF4-FFF2-40B4-BE49-F238E27FC236}">
              <a16:creationId xmlns:a16="http://schemas.microsoft.com/office/drawing/2014/main" id="{1739A4AD-6B52-4F23-A677-E3234BD2E09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2" name="TextBox 591">
          <a:extLst>
            <a:ext uri="{FF2B5EF4-FFF2-40B4-BE49-F238E27FC236}">
              <a16:creationId xmlns:a16="http://schemas.microsoft.com/office/drawing/2014/main" id="{199B6C9B-1DAE-45A6-9D57-F96DB29766F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3" name="TextBox 592">
          <a:extLst>
            <a:ext uri="{FF2B5EF4-FFF2-40B4-BE49-F238E27FC236}">
              <a16:creationId xmlns:a16="http://schemas.microsoft.com/office/drawing/2014/main" id="{C0B2DAFA-6C73-4809-8E3F-390142C5B49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4" name="TextBox 593">
          <a:extLst>
            <a:ext uri="{FF2B5EF4-FFF2-40B4-BE49-F238E27FC236}">
              <a16:creationId xmlns:a16="http://schemas.microsoft.com/office/drawing/2014/main" id="{D3DACBDB-522F-4BC1-8C32-FDF794F0922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5" name="TextBox 594">
          <a:extLst>
            <a:ext uri="{FF2B5EF4-FFF2-40B4-BE49-F238E27FC236}">
              <a16:creationId xmlns:a16="http://schemas.microsoft.com/office/drawing/2014/main" id="{7B91E7FF-0EC4-4B12-8A6F-E424A0E5278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6" name="TextBox 595">
          <a:extLst>
            <a:ext uri="{FF2B5EF4-FFF2-40B4-BE49-F238E27FC236}">
              <a16:creationId xmlns:a16="http://schemas.microsoft.com/office/drawing/2014/main" id="{C0323E8F-3535-4D88-9380-8668405E384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7" name="TextBox 596">
          <a:extLst>
            <a:ext uri="{FF2B5EF4-FFF2-40B4-BE49-F238E27FC236}">
              <a16:creationId xmlns:a16="http://schemas.microsoft.com/office/drawing/2014/main" id="{F605554F-0E45-4786-8568-1B2063DBE67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8" name="TextBox 597">
          <a:extLst>
            <a:ext uri="{FF2B5EF4-FFF2-40B4-BE49-F238E27FC236}">
              <a16:creationId xmlns:a16="http://schemas.microsoft.com/office/drawing/2014/main" id="{43C9183F-9700-4F56-84C5-D9D0E287F54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599" name="TextBox 598">
          <a:extLst>
            <a:ext uri="{FF2B5EF4-FFF2-40B4-BE49-F238E27FC236}">
              <a16:creationId xmlns:a16="http://schemas.microsoft.com/office/drawing/2014/main" id="{32AA5418-B68F-49D9-8363-A1EFC4FD682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0" name="TextBox 599">
          <a:extLst>
            <a:ext uri="{FF2B5EF4-FFF2-40B4-BE49-F238E27FC236}">
              <a16:creationId xmlns:a16="http://schemas.microsoft.com/office/drawing/2014/main" id="{6501ED12-BF82-4291-9EBB-DD341535849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1" name="TextBox 600">
          <a:extLst>
            <a:ext uri="{FF2B5EF4-FFF2-40B4-BE49-F238E27FC236}">
              <a16:creationId xmlns:a16="http://schemas.microsoft.com/office/drawing/2014/main" id="{65902296-7D31-46CA-8413-42AD26340E4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2" name="TextBox 601">
          <a:extLst>
            <a:ext uri="{FF2B5EF4-FFF2-40B4-BE49-F238E27FC236}">
              <a16:creationId xmlns:a16="http://schemas.microsoft.com/office/drawing/2014/main" id="{84C35141-744A-4CE4-A9B4-8B61916C5C8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3" name="TextBox 602">
          <a:extLst>
            <a:ext uri="{FF2B5EF4-FFF2-40B4-BE49-F238E27FC236}">
              <a16:creationId xmlns:a16="http://schemas.microsoft.com/office/drawing/2014/main" id="{4F7F722C-4B09-426C-A5F3-EF9789E33DC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4" name="TextBox 603">
          <a:extLst>
            <a:ext uri="{FF2B5EF4-FFF2-40B4-BE49-F238E27FC236}">
              <a16:creationId xmlns:a16="http://schemas.microsoft.com/office/drawing/2014/main" id="{04123D18-432C-4F16-B745-3363F542EA0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5" name="TextBox 604">
          <a:extLst>
            <a:ext uri="{FF2B5EF4-FFF2-40B4-BE49-F238E27FC236}">
              <a16:creationId xmlns:a16="http://schemas.microsoft.com/office/drawing/2014/main" id="{801D1CC2-8F60-4258-A7B6-9CBEAEB4BE8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6" name="TextBox 605">
          <a:extLst>
            <a:ext uri="{FF2B5EF4-FFF2-40B4-BE49-F238E27FC236}">
              <a16:creationId xmlns:a16="http://schemas.microsoft.com/office/drawing/2014/main" id="{EDDDFAB8-E7B4-4C50-A097-787BE972AE0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7" name="TextBox 606">
          <a:extLst>
            <a:ext uri="{FF2B5EF4-FFF2-40B4-BE49-F238E27FC236}">
              <a16:creationId xmlns:a16="http://schemas.microsoft.com/office/drawing/2014/main" id="{6455B380-479A-4E7E-81B8-8463A77DB4C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8" name="TextBox 607">
          <a:extLst>
            <a:ext uri="{FF2B5EF4-FFF2-40B4-BE49-F238E27FC236}">
              <a16:creationId xmlns:a16="http://schemas.microsoft.com/office/drawing/2014/main" id="{8D037C1B-7926-414B-A650-521B74DEEE9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09" name="TextBox 608">
          <a:extLst>
            <a:ext uri="{FF2B5EF4-FFF2-40B4-BE49-F238E27FC236}">
              <a16:creationId xmlns:a16="http://schemas.microsoft.com/office/drawing/2014/main" id="{86927CCF-DDB8-423A-B7D0-0096A108321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0" name="TextBox 609">
          <a:extLst>
            <a:ext uri="{FF2B5EF4-FFF2-40B4-BE49-F238E27FC236}">
              <a16:creationId xmlns:a16="http://schemas.microsoft.com/office/drawing/2014/main" id="{652E5C7B-E9CA-44A4-831D-2BA04F8500A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1" name="TextBox 610">
          <a:extLst>
            <a:ext uri="{FF2B5EF4-FFF2-40B4-BE49-F238E27FC236}">
              <a16:creationId xmlns:a16="http://schemas.microsoft.com/office/drawing/2014/main" id="{A3EEADA5-9C0A-4C36-B2AB-9A53E2CD739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2" name="TextBox 611">
          <a:extLst>
            <a:ext uri="{FF2B5EF4-FFF2-40B4-BE49-F238E27FC236}">
              <a16:creationId xmlns:a16="http://schemas.microsoft.com/office/drawing/2014/main" id="{D79863BD-90EF-4D26-B56E-3DD482F1997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3" name="TextBox 612">
          <a:extLst>
            <a:ext uri="{FF2B5EF4-FFF2-40B4-BE49-F238E27FC236}">
              <a16:creationId xmlns:a16="http://schemas.microsoft.com/office/drawing/2014/main" id="{F0247141-163F-4059-B64D-8DC999DACBC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4" name="TextBox 613">
          <a:extLst>
            <a:ext uri="{FF2B5EF4-FFF2-40B4-BE49-F238E27FC236}">
              <a16:creationId xmlns:a16="http://schemas.microsoft.com/office/drawing/2014/main" id="{0B753385-7C29-40AE-9748-38A8620BA28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5" name="TextBox 614">
          <a:extLst>
            <a:ext uri="{FF2B5EF4-FFF2-40B4-BE49-F238E27FC236}">
              <a16:creationId xmlns:a16="http://schemas.microsoft.com/office/drawing/2014/main" id="{00980D26-061C-47BC-873D-C500C7BAE85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6" name="TextBox 615">
          <a:extLst>
            <a:ext uri="{FF2B5EF4-FFF2-40B4-BE49-F238E27FC236}">
              <a16:creationId xmlns:a16="http://schemas.microsoft.com/office/drawing/2014/main" id="{84715EE6-55C9-410F-BA54-6CEAF516BA9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7" name="TextBox 616">
          <a:extLst>
            <a:ext uri="{FF2B5EF4-FFF2-40B4-BE49-F238E27FC236}">
              <a16:creationId xmlns:a16="http://schemas.microsoft.com/office/drawing/2014/main" id="{9634F076-747E-4A08-BC9C-5DC1A563480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8" name="TextBox 617">
          <a:extLst>
            <a:ext uri="{FF2B5EF4-FFF2-40B4-BE49-F238E27FC236}">
              <a16:creationId xmlns:a16="http://schemas.microsoft.com/office/drawing/2014/main" id="{95763027-753E-4AF9-90DA-A7A80B97F6A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19" name="TextBox 618">
          <a:extLst>
            <a:ext uri="{FF2B5EF4-FFF2-40B4-BE49-F238E27FC236}">
              <a16:creationId xmlns:a16="http://schemas.microsoft.com/office/drawing/2014/main" id="{55FF3F04-7BB9-4EE5-81BA-AC38F0B510C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0" name="TextBox 619">
          <a:extLst>
            <a:ext uri="{FF2B5EF4-FFF2-40B4-BE49-F238E27FC236}">
              <a16:creationId xmlns:a16="http://schemas.microsoft.com/office/drawing/2014/main" id="{03993186-5E1B-44E7-BFE3-0D85136D0A8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1" name="TextBox 620">
          <a:extLst>
            <a:ext uri="{FF2B5EF4-FFF2-40B4-BE49-F238E27FC236}">
              <a16:creationId xmlns:a16="http://schemas.microsoft.com/office/drawing/2014/main" id="{42551DEC-9B7F-42E9-98E7-7F006A26003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2" name="TextBox 621">
          <a:extLst>
            <a:ext uri="{FF2B5EF4-FFF2-40B4-BE49-F238E27FC236}">
              <a16:creationId xmlns:a16="http://schemas.microsoft.com/office/drawing/2014/main" id="{9057A894-24A1-4929-9DB7-EB21111C053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3" name="TextBox 622">
          <a:extLst>
            <a:ext uri="{FF2B5EF4-FFF2-40B4-BE49-F238E27FC236}">
              <a16:creationId xmlns:a16="http://schemas.microsoft.com/office/drawing/2014/main" id="{91283E53-D235-4EAB-AA25-2FA0C13159B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4" name="TextBox 623">
          <a:extLst>
            <a:ext uri="{FF2B5EF4-FFF2-40B4-BE49-F238E27FC236}">
              <a16:creationId xmlns:a16="http://schemas.microsoft.com/office/drawing/2014/main" id="{59E78BD4-7F3D-4AF0-83E1-771DAFB8377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5" name="TextBox 624">
          <a:extLst>
            <a:ext uri="{FF2B5EF4-FFF2-40B4-BE49-F238E27FC236}">
              <a16:creationId xmlns:a16="http://schemas.microsoft.com/office/drawing/2014/main" id="{8FDE02EC-08F5-4276-8C1D-FE918435373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6" name="TextBox 625">
          <a:extLst>
            <a:ext uri="{FF2B5EF4-FFF2-40B4-BE49-F238E27FC236}">
              <a16:creationId xmlns:a16="http://schemas.microsoft.com/office/drawing/2014/main" id="{D92E678A-780D-4D16-9B3B-340B692BF4B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7" name="TextBox 626">
          <a:extLst>
            <a:ext uri="{FF2B5EF4-FFF2-40B4-BE49-F238E27FC236}">
              <a16:creationId xmlns:a16="http://schemas.microsoft.com/office/drawing/2014/main" id="{C6907267-2729-491E-8DE3-EA096F1BFB5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8" name="TextBox 627">
          <a:extLst>
            <a:ext uri="{FF2B5EF4-FFF2-40B4-BE49-F238E27FC236}">
              <a16:creationId xmlns:a16="http://schemas.microsoft.com/office/drawing/2014/main" id="{88505E4B-63E4-4210-85E4-EAE11D04EDE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29" name="TextBox 628">
          <a:extLst>
            <a:ext uri="{FF2B5EF4-FFF2-40B4-BE49-F238E27FC236}">
              <a16:creationId xmlns:a16="http://schemas.microsoft.com/office/drawing/2014/main" id="{4264BF05-5A15-4A57-A5BF-DB7DC5C81A4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0" name="TextBox 629">
          <a:extLst>
            <a:ext uri="{FF2B5EF4-FFF2-40B4-BE49-F238E27FC236}">
              <a16:creationId xmlns:a16="http://schemas.microsoft.com/office/drawing/2014/main" id="{CAF7CABF-5DD4-4109-9DD5-1A65A488A7A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1" name="TextBox 630">
          <a:extLst>
            <a:ext uri="{FF2B5EF4-FFF2-40B4-BE49-F238E27FC236}">
              <a16:creationId xmlns:a16="http://schemas.microsoft.com/office/drawing/2014/main" id="{C2B62A3F-06D2-4B52-92B2-BB01B06E2E4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2" name="TextBox 631">
          <a:extLst>
            <a:ext uri="{FF2B5EF4-FFF2-40B4-BE49-F238E27FC236}">
              <a16:creationId xmlns:a16="http://schemas.microsoft.com/office/drawing/2014/main" id="{6812498B-BC84-4028-8EC6-5D432B1EA4F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3" name="TextBox 632">
          <a:extLst>
            <a:ext uri="{FF2B5EF4-FFF2-40B4-BE49-F238E27FC236}">
              <a16:creationId xmlns:a16="http://schemas.microsoft.com/office/drawing/2014/main" id="{480DA27A-A079-4879-BAC1-D91A668E931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4" name="TextBox 633">
          <a:extLst>
            <a:ext uri="{FF2B5EF4-FFF2-40B4-BE49-F238E27FC236}">
              <a16:creationId xmlns:a16="http://schemas.microsoft.com/office/drawing/2014/main" id="{4FA5DAA2-475D-43B7-886E-B74E1C5CB33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5" name="TextBox 634">
          <a:extLst>
            <a:ext uri="{FF2B5EF4-FFF2-40B4-BE49-F238E27FC236}">
              <a16:creationId xmlns:a16="http://schemas.microsoft.com/office/drawing/2014/main" id="{D2F0BFF2-4331-4CDD-ADAA-1E3E4E399BA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6" name="TextBox 635">
          <a:extLst>
            <a:ext uri="{FF2B5EF4-FFF2-40B4-BE49-F238E27FC236}">
              <a16:creationId xmlns:a16="http://schemas.microsoft.com/office/drawing/2014/main" id="{790F208F-71BB-4268-B611-8F2C798E610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7" name="TextBox 636">
          <a:extLst>
            <a:ext uri="{FF2B5EF4-FFF2-40B4-BE49-F238E27FC236}">
              <a16:creationId xmlns:a16="http://schemas.microsoft.com/office/drawing/2014/main" id="{D3D383CD-76FB-40F2-BE95-CCAC817D8CA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8" name="TextBox 637">
          <a:extLst>
            <a:ext uri="{FF2B5EF4-FFF2-40B4-BE49-F238E27FC236}">
              <a16:creationId xmlns:a16="http://schemas.microsoft.com/office/drawing/2014/main" id="{DACDF15C-5580-41F9-96BD-725813D95A1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39" name="TextBox 638">
          <a:extLst>
            <a:ext uri="{FF2B5EF4-FFF2-40B4-BE49-F238E27FC236}">
              <a16:creationId xmlns:a16="http://schemas.microsoft.com/office/drawing/2014/main" id="{BBAA6AA8-D8E0-42AE-A9F4-7884FF9C259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0" name="TextBox 639">
          <a:extLst>
            <a:ext uri="{FF2B5EF4-FFF2-40B4-BE49-F238E27FC236}">
              <a16:creationId xmlns:a16="http://schemas.microsoft.com/office/drawing/2014/main" id="{401EEE5F-3276-4223-9EA5-92B78EF043F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1" name="TextBox 640">
          <a:extLst>
            <a:ext uri="{FF2B5EF4-FFF2-40B4-BE49-F238E27FC236}">
              <a16:creationId xmlns:a16="http://schemas.microsoft.com/office/drawing/2014/main" id="{76A45580-E5EF-40D4-AB2C-A1E67FA86E3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2" name="TextBox 641">
          <a:extLst>
            <a:ext uri="{FF2B5EF4-FFF2-40B4-BE49-F238E27FC236}">
              <a16:creationId xmlns:a16="http://schemas.microsoft.com/office/drawing/2014/main" id="{15423F34-B0CF-4B3E-8302-94ADE6E8C13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3" name="TextBox 642">
          <a:extLst>
            <a:ext uri="{FF2B5EF4-FFF2-40B4-BE49-F238E27FC236}">
              <a16:creationId xmlns:a16="http://schemas.microsoft.com/office/drawing/2014/main" id="{38DE41CE-3B6D-42CC-9812-310B8248A2E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4" name="TextBox 643">
          <a:extLst>
            <a:ext uri="{FF2B5EF4-FFF2-40B4-BE49-F238E27FC236}">
              <a16:creationId xmlns:a16="http://schemas.microsoft.com/office/drawing/2014/main" id="{72C28635-1737-4548-B581-0D09393E547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5" name="TextBox 644">
          <a:extLst>
            <a:ext uri="{FF2B5EF4-FFF2-40B4-BE49-F238E27FC236}">
              <a16:creationId xmlns:a16="http://schemas.microsoft.com/office/drawing/2014/main" id="{D08EFABB-55C4-44A4-9E29-BF1906D8F0F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6" name="TextBox 645">
          <a:extLst>
            <a:ext uri="{FF2B5EF4-FFF2-40B4-BE49-F238E27FC236}">
              <a16:creationId xmlns:a16="http://schemas.microsoft.com/office/drawing/2014/main" id="{72E9BF83-EC36-4002-A302-882C2E0B199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7" name="TextBox 646">
          <a:extLst>
            <a:ext uri="{FF2B5EF4-FFF2-40B4-BE49-F238E27FC236}">
              <a16:creationId xmlns:a16="http://schemas.microsoft.com/office/drawing/2014/main" id="{23C9A77D-0A79-4B14-B556-A7BFC1A995E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8" name="TextBox 647">
          <a:extLst>
            <a:ext uri="{FF2B5EF4-FFF2-40B4-BE49-F238E27FC236}">
              <a16:creationId xmlns:a16="http://schemas.microsoft.com/office/drawing/2014/main" id="{9F356A36-4701-4BE9-8479-6FA283B3F8A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49" name="TextBox 648">
          <a:extLst>
            <a:ext uri="{FF2B5EF4-FFF2-40B4-BE49-F238E27FC236}">
              <a16:creationId xmlns:a16="http://schemas.microsoft.com/office/drawing/2014/main" id="{620A58F1-D971-409B-AD18-CD553084982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0" name="TextBox 649">
          <a:extLst>
            <a:ext uri="{FF2B5EF4-FFF2-40B4-BE49-F238E27FC236}">
              <a16:creationId xmlns:a16="http://schemas.microsoft.com/office/drawing/2014/main" id="{4AA946BD-AB92-46B1-9014-2AAF11ED752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1" name="TextBox 650">
          <a:extLst>
            <a:ext uri="{FF2B5EF4-FFF2-40B4-BE49-F238E27FC236}">
              <a16:creationId xmlns:a16="http://schemas.microsoft.com/office/drawing/2014/main" id="{156FE22E-7B53-406B-9D90-D0D44E4BCAE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2" name="TextBox 651">
          <a:extLst>
            <a:ext uri="{FF2B5EF4-FFF2-40B4-BE49-F238E27FC236}">
              <a16:creationId xmlns:a16="http://schemas.microsoft.com/office/drawing/2014/main" id="{38DCDFB8-AEE8-44E9-9F93-F8C50508F74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3" name="TextBox 652">
          <a:extLst>
            <a:ext uri="{FF2B5EF4-FFF2-40B4-BE49-F238E27FC236}">
              <a16:creationId xmlns:a16="http://schemas.microsoft.com/office/drawing/2014/main" id="{19AB8E19-FCAD-4C30-B72A-E317CF93660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4" name="TextBox 653">
          <a:extLst>
            <a:ext uri="{FF2B5EF4-FFF2-40B4-BE49-F238E27FC236}">
              <a16:creationId xmlns:a16="http://schemas.microsoft.com/office/drawing/2014/main" id="{BC10AA29-10E5-4A73-8614-A952E408802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5" name="TextBox 654">
          <a:extLst>
            <a:ext uri="{FF2B5EF4-FFF2-40B4-BE49-F238E27FC236}">
              <a16:creationId xmlns:a16="http://schemas.microsoft.com/office/drawing/2014/main" id="{5EF319DC-5FE9-4114-A947-8D0706576B7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6" name="TextBox 655">
          <a:extLst>
            <a:ext uri="{FF2B5EF4-FFF2-40B4-BE49-F238E27FC236}">
              <a16:creationId xmlns:a16="http://schemas.microsoft.com/office/drawing/2014/main" id="{8A1716C6-A48A-4C1D-B0EB-F307DAC472A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7" name="TextBox 656">
          <a:extLst>
            <a:ext uri="{FF2B5EF4-FFF2-40B4-BE49-F238E27FC236}">
              <a16:creationId xmlns:a16="http://schemas.microsoft.com/office/drawing/2014/main" id="{DAA5409F-78A3-4B9C-8AA1-C44FBC410CB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8" name="TextBox 657">
          <a:extLst>
            <a:ext uri="{FF2B5EF4-FFF2-40B4-BE49-F238E27FC236}">
              <a16:creationId xmlns:a16="http://schemas.microsoft.com/office/drawing/2014/main" id="{7BBE7BEA-F1D7-4344-A1D3-CA63369C5FB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59" name="TextBox 658">
          <a:extLst>
            <a:ext uri="{FF2B5EF4-FFF2-40B4-BE49-F238E27FC236}">
              <a16:creationId xmlns:a16="http://schemas.microsoft.com/office/drawing/2014/main" id="{F8683AEF-0C9E-4F21-9918-830BA63EC96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0" name="TextBox 659">
          <a:extLst>
            <a:ext uri="{FF2B5EF4-FFF2-40B4-BE49-F238E27FC236}">
              <a16:creationId xmlns:a16="http://schemas.microsoft.com/office/drawing/2014/main" id="{89B8C78E-6801-40BF-BB2A-CFA99486E05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1" name="TextBox 660">
          <a:extLst>
            <a:ext uri="{FF2B5EF4-FFF2-40B4-BE49-F238E27FC236}">
              <a16:creationId xmlns:a16="http://schemas.microsoft.com/office/drawing/2014/main" id="{46FB7C80-67D6-4590-89CB-64F9F06E2F8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2" name="TextBox 661">
          <a:extLst>
            <a:ext uri="{FF2B5EF4-FFF2-40B4-BE49-F238E27FC236}">
              <a16:creationId xmlns:a16="http://schemas.microsoft.com/office/drawing/2014/main" id="{6DCC63B1-7FC8-4FBD-9ABD-3965826D64A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3" name="TextBox 662">
          <a:extLst>
            <a:ext uri="{FF2B5EF4-FFF2-40B4-BE49-F238E27FC236}">
              <a16:creationId xmlns:a16="http://schemas.microsoft.com/office/drawing/2014/main" id="{01792B8A-1C76-4BCD-B3AD-F6A389ACF103}"/>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4" name="TextBox 663">
          <a:extLst>
            <a:ext uri="{FF2B5EF4-FFF2-40B4-BE49-F238E27FC236}">
              <a16:creationId xmlns:a16="http://schemas.microsoft.com/office/drawing/2014/main" id="{6A0CFC4A-FDE6-4ADD-844A-2704DCE1306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5" name="TextBox 664">
          <a:extLst>
            <a:ext uri="{FF2B5EF4-FFF2-40B4-BE49-F238E27FC236}">
              <a16:creationId xmlns:a16="http://schemas.microsoft.com/office/drawing/2014/main" id="{4F662BBE-1218-401D-87CB-DA7FECCD7F9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6" name="TextBox 665">
          <a:extLst>
            <a:ext uri="{FF2B5EF4-FFF2-40B4-BE49-F238E27FC236}">
              <a16:creationId xmlns:a16="http://schemas.microsoft.com/office/drawing/2014/main" id="{5CDE8AD6-823F-48AD-B797-CAA27154148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7" name="TextBox 666">
          <a:extLst>
            <a:ext uri="{FF2B5EF4-FFF2-40B4-BE49-F238E27FC236}">
              <a16:creationId xmlns:a16="http://schemas.microsoft.com/office/drawing/2014/main" id="{FD4B781C-F123-461A-8D93-D526AAC69DA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8" name="TextBox 667">
          <a:extLst>
            <a:ext uri="{FF2B5EF4-FFF2-40B4-BE49-F238E27FC236}">
              <a16:creationId xmlns:a16="http://schemas.microsoft.com/office/drawing/2014/main" id="{87EB9364-23E7-41CA-BE2A-CB6D490C74E1}"/>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69" name="TextBox 668">
          <a:extLst>
            <a:ext uri="{FF2B5EF4-FFF2-40B4-BE49-F238E27FC236}">
              <a16:creationId xmlns:a16="http://schemas.microsoft.com/office/drawing/2014/main" id="{A7CAF4F9-5288-4A3D-B156-733F5860983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0" name="TextBox 669">
          <a:extLst>
            <a:ext uri="{FF2B5EF4-FFF2-40B4-BE49-F238E27FC236}">
              <a16:creationId xmlns:a16="http://schemas.microsoft.com/office/drawing/2014/main" id="{14C66344-FDEA-4157-9D3E-3B13E20F18E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1" name="TextBox 670">
          <a:extLst>
            <a:ext uri="{FF2B5EF4-FFF2-40B4-BE49-F238E27FC236}">
              <a16:creationId xmlns:a16="http://schemas.microsoft.com/office/drawing/2014/main" id="{560B7E56-5602-43A3-8EFA-E3711E49AD7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2" name="TextBox 671">
          <a:extLst>
            <a:ext uri="{FF2B5EF4-FFF2-40B4-BE49-F238E27FC236}">
              <a16:creationId xmlns:a16="http://schemas.microsoft.com/office/drawing/2014/main" id="{7BF7D367-6F18-43AC-8707-2E9EA34599B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3" name="TextBox 672">
          <a:extLst>
            <a:ext uri="{FF2B5EF4-FFF2-40B4-BE49-F238E27FC236}">
              <a16:creationId xmlns:a16="http://schemas.microsoft.com/office/drawing/2014/main" id="{03639F24-45AF-4ECA-A621-135EF6C19AE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4" name="TextBox 673">
          <a:extLst>
            <a:ext uri="{FF2B5EF4-FFF2-40B4-BE49-F238E27FC236}">
              <a16:creationId xmlns:a16="http://schemas.microsoft.com/office/drawing/2014/main" id="{A3FCAC70-F898-4B72-BB17-2097CE999FC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5" name="TextBox 674">
          <a:extLst>
            <a:ext uri="{FF2B5EF4-FFF2-40B4-BE49-F238E27FC236}">
              <a16:creationId xmlns:a16="http://schemas.microsoft.com/office/drawing/2014/main" id="{EB098BF6-CBFA-462A-B98F-1525D197978B}"/>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6" name="TextBox 675">
          <a:extLst>
            <a:ext uri="{FF2B5EF4-FFF2-40B4-BE49-F238E27FC236}">
              <a16:creationId xmlns:a16="http://schemas.microsoft.com/office/drawing/2014/main" id="{069DAC87-4FE2-44DE-AA91-7D5E9EAC13C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7" name="TextBox 676">
          <a:extLst>
            <a:ext uri="{FF2B5EF4-FFF2-40B4-BE49-F238E27FC236}">
              <a16:creationId xmlns:a16="http://schemas.microsoft.com/office/drawing/2014/main" id="{6313FA54-4DDF-4E0E-A292-4654A87CD162}"/>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8" name="TextBox 677">
          <a:extLst>
            <a:ext uri="{FF2B5EF4-FFF2-40B4-BE49-F238E27FC236}">
              <a16:creationId xmlns:a16="http://schemas.microsoft.com/office/drawing/2014/main" id="{1B2A9BC5-7901-406D-AFD1-9607D0A2396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79" name="TextBox 678">
          <a:extLst>
            <a:ext uri="{FF2B5EF4-FFF2-40B4-BE49-F238E27FC236}">
              <a16:creationId xmlns:a16="http://schemas.microsoft.com/office/drawing/2014/main" id="{00093B30-F93E-44C7-B85E-1EBCADF0E94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0" name="TextBox 679">
          <a:extLst>
            <a:ext uri="{FF2B5EF4-FFF2-40B4-BE49-F238E27FC236}">
              <a16:creationId xmlns:a16="http://schemas.microsoft.com/office/drawing/2014/main" id="{F5B1F86E-82D5-4817-88DB-0F7E5BF7AE3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1" name="TextBox 680">
          <a:extLst>
            <a:ext uri="{FF2B5EF4-FFF2-40B4-BE49-F238E27FC236}">
              <a16:creationId xmlns:a16="http://schemas.microsoft.com/office/drawing/2014/main" id="{34158AB1-AD1D-4541-A2BA-0B7DA47790CE}"/>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2" name="TextBox 681">
          <a:extLst>
            <a:ext uri="{FF2B5EF4-FFF2-40B4-BE49-F238E27FC236}">
              <a16:creationId xmlns:a16="http://schemas.microsoft.com/office/drawing/2014/main" id="{7CEA9AE8-DF30-4D75-B6E8-47C1F7FE65F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3" name="TextBox 682">
          <a:extLst>
            <a:ext uri="{FF2B5EF4-FFF2-40B4-BE49-F238E27FC236}">
              <a16:creationId xmlns:a16="http://schemas.microsoft.com/office/drawing/2014/main" id="{B9A2F17D-ADE0-48D9-977D-7ED6879492F7}"/>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4" name="TextBox 683">
          <a:extLst>
            <a:ext uri="{FF2B5EF4-FFF2-40B4-BE49-F238E27FC236}">
              <a16:creationId xmlns:a16="http://schemas.microsoft.com/office/drawing/2014/main" id="{30CEC842-87F1-4161-955F-1438AFC3EC2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5" name="TextBox 684">
          <a:extLst>
            <a:ext uri="{FF2B5EF4-FFF2-40B4-BE49-F238E27FC236}">
              <a16:creationId xmlns:a16="http://schemas.microsoft.com/office/drawing/2014/main" id="{2D575E4C-8F33-48DC-BD18-3EDA5EB7E89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6" name="TextBox 685">
          <a:extLst>
            <a:ext uri="{FF2B5EF4-FFF2-40B4-BE49-F238E27FC236}">
              <a16:creationId xmlns:a16="http://schemas.microsoft.com/office/drawing/2014/main" id="{EA23454E-7D4F-495A-8AD0-D0338C35B30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7" name="TextBox 686">
          <a:extLst>
            <a:ext uri="{FF2B5EF4-FFF2-40B4-BE49-F238E27FC236}">
              <a16:creationId xmlns:a16="http://schemas.microsoft.com/office/drawing/2014/main" id="{CA4029C7-40F5-4620-9264-0745AA6BED7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8" name="TextBox 687">
          <a:extLst>
            <a:ext uri="{FF2B5EF4-FFF2-40B4-BE49-F238E27FC236}">
              <a16:creationId xmlns:a16="http://schemas.microsoft.com/office/drawing/2014/main" id="{C3C654CF-B3BC-4E01-B38A-493743D48F9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89" name="TextBox 688">
          <a:extLst>
            <a:ext uri="{FF2B5EF4-FFF2-40B4-BE49-F238E27FC236}">
              <a16:creationId xmlns:a16="http://schemas.microsoft.com/office/drawing/2014/main" id="{C6019A10-EF01-4A21-B033-E7EFC9D60E8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0" name="TextBox 689">
          <a:extLst>
            <a:ext uri="{FF2B5EF4-FFF2-40B4-BE49-F238E27FC236}">
              <a16:creationId xmlns:a16="http://schemas.microsoft.com/office/drawing/2014/main" id="{4886E2FE-FAFF-45F3-933D-08B74E6732E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1" name="TextBox 690">
          <a:extLst>
            <a:ext uri="{FF2B5EF4-FFF2-40B4-BE49-F238E27FC236}">
              <a16:creationId xmlns:a16="http://schemas.microsoft.com/office/drawing/2014/main" id="{11464C3A-6B7B-4C2C-9FA2-0E6C530531B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2" name="TextBox 691">
          <a:extLst>
            <a:ext uri="{FF2B5EF4-FFF2-40B4-BE49-F238E27FC236}">
              <a16:creationId xmlns:a16="http://schemas.microsoft.com/office/drawing/2014/main" id="{DECF5B36-6776-4184-BA5F-961305EA5AE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3" name="TextBox 692">
          <a:extLst>
            <a:ext uri="{FF2B5EF4-FFF2-40B4-BE49-F238E27FC236}">
              <a16:creationId xmlns:a16="http://schemas.microsoft.com/office/drawing/2014/main" id="{88787526-B514-4357-81D4-4E0B9B4141C0}"/>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4" name="TextBox 693">
          <a:extLst>
            <a:ext uri="{FF2B5EF4-FFF2-40B4-BE49-F238E27FC236}">
              <a16:creationId xmlns:a16="http://schemas.microsoft.com/office/drawing/2014/main" id="{AFDA08C3-46B7-459D-8BDC-9D1688B27BF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5" name="TextBox 694">
          <a:extLst>
            <a:ext uri="{FF2B5EF4-FFF2-40B4-BE49-F238E27FC236}">
              <a16:creationId xmlns:a16="http://schemas.microsoft.com/office/drawing/2014/main" id="{61BBB6AE-0328-4420-BDDD-210BB9EE42B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6" name="TextBox 695">
          <a:extLst>
            <a:ext uri="{FF2B5EF4-FFF2-40B4-BE49-F238E27FC236}">
              <a16:creationId xmlns:a16="http://schemas.microsoft.com/office/drawing/2014/main" id="{832DD57C-6689-4DED-9425-7EDF215605D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7" name="TextBox 696">
          <a:extLst>
            <a:ext uri="{FF2B5EF4-FFF2-40B4-BE49-F238E27FC236}">
              <a16:creationId xmlns:a16="http://schemas.microsoft.com/office/drawing/2014/main" id="{586CD33F-FE56-4DE8-BD2C-72297D6F2AEF}"/>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8" name="TextBox 697">
          <a:extLst>
            <a:ext uri="{FF2B5EF4-FFF2-40B4-BE49-F238E27FC236}">
              <a16:creationId xmlns:a16="http://schemas.microsoft.com/office/drawing/2014/main" id="{2E313A7B-7BD7-4255-AFE9-03F10F128534}"/>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699" name="TextBox 698">
          <a:extLst>
            <a:ext uri="{FF2B5EF4-FFF2-40B4-BE49-F238E27FC236}">
              <a16:creationId xmlns:a16="http://schemas.microsoft.com/office/drawing/2014/main" id="{E22BA85A-23BC-4DD7-A1D8-3494D4C5225A}"/>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0" name="TextBox 699">
          <a:extLst>
            <a:ext uri="{FF2B5EF4-FFF2-40B4-BE49-F238E27FC236}">
              <a16:creationId xmlns:a16="http://schemas.microsoft.com/office/drawing/2014/main" id="{035264AF-5DD7-41FE-A2BE-D1E9BF5AF7BC}"/>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1" name="TextBox 700">
          <a:extLst>
            <a:ext uri="{FF2B5EF4-FFF2-40B4-BE49-F238E27FC236}">
              <a16:creationId xmlns:a16="http://schemas.microsoft.com/office/drawing/2014/main" id="{93CBA5FE-3EE0-4903-8E91-565F06492B9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2" name="TextBox 701">
          <a:extLst>
            <a:ext uri="{FF2B5EF4-FFF2-40B4-BE49-F238E27FC236}">
              <a16:creationId xmlns:a16="http://schemas.microsoft.com/office/drawing/2014/main" id="{271DF12D-A4A1-4E7F-820A-7F1CA91704D5}"/>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3" name="TextBox 702">
          <a:extLst>
            <a:ext uri="{FF2B5EF4-FFF2-40B4-BE49-F238E27FC236}">
              <a16:creationId xmlns:a16="http://schemas.microsoft.com/office/drawing/2014/main" id="{3E69B577-BF74-4511-847A-6EEB832718D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4" name="TextBox 703">
          <a:extLst>
            <a:ext uri="{FF2B5EF4-FFF2-40B4-BE49-F238E27FC236}">
              <a16:creationId xmlns:a16="http://schemas.microsoft.com/office/drawing/2014/main" id="{178231A8-392B-4037-8699-E68336CC65BD}"/>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5" name="TextBox 704">
          <a:extLst>
            <a:ext uri="{FF2B5EF4-FFF2-40B4-BE49-F238E27FC236}">
              <a16:creationId xmlns:a16="http://schemas.microsoft.com/office/drawing/2014/main" id="{3B2324AF-B023-45F9-834E-E799BD09C7B8}"/>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6" name="TextBox 705">
          <a:extLst>
            <a:ext uri="{FF2B5EF4-FFF2-40B4-BE49-F238E27FC236}">
              <a16:creationId xmlns:a16="http://schemas.microsoft.com/office/drawing/2014/main" id="{32AECEA3-F053-4A29-B67D-4F36E0712766}"/>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0</xdr:rowOff>
    </xdr:from>
    <xdr:ext cx="184731" cy="264560"/>
    <xdr:sp macro="" textlink="">
      <xdr:nvSpPr>
        <xdr:cNvPr id="707" name="TextBox 706">
          <a:extLst>
            <a:ext uri="{FF2B5EF4-FFF2-40B4-BE49-F238E27FC236}">
              <a16:creationId xmlns:a16="http://schemas.microsoft.com/office/drawing/2014/main" id="{5A8E760E-DD27-495E-A612-9DD0363040B9}"/>
            </a:ext>
          </a:extLst>
        </xdr:cNvPr>
        <xdr:cNvSpPr txBox="1"/>
      </xdr:nvSpPr>
      <xdr:spPr>
        <a:xfrm>
          <a:off x="19521054" y="10287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12</xdr:row>
      <xdr:rowOff>0</xdr:rowOff>
    </xdr:from>
    <xdr:ext cx="184731" cy="264560"/>
    <xdr:sp macro="" textlink="">
      <xdr:nvSpPr>
        <xdr:cNvPr id="708" name="TextBox 707">
          <a:extLst>
            <a:ext uri="{FF2B5EF4-FFF2-40B4-BE49-F238E27FC236}">
              <a16:creationId xmlns:a16="http://schemas.microsoft.com/office/drawing/2014/main" id="{2D2F3D42-4258-4861-9AB7-F67E7F51A995}"/>
            </a:ext>
          </a:extLst>
        </xdr:cNvPr>
        <xdr:cNvSpPr txBox="1"/>
      </xdr:nvSpPr>
      <xdr:spPr>
        <a:xfrm>
          <a:off x="1801229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12</xdr:row>
      <xdr:rowOff>0</xdr:rowOff>
    </xdr:from>
    <xdr:ext cx="184731" cy="264560"/>
    <xdr:sp macro="" textlink="">
      <xdr:nvSpPr>
        <xdr:cNvPr id="709" name="TextBox 708">
          <a:extLst>
            <a:ext uri="{FF2B5EF4-FFF2-40B4-BE49-F238E27FC236}">
              <a16:creationId xmlns:a16="http://schemas.microsoft.com/office/drawing/2014/main" id="{D8159E97-5038-4300-A535-D14251F6E5A8}"/>
            </a:ext>
          </a:extLst>
        </xdr:cNvPr>
        <xdr:cNvSpPr txBox="1"/>
      </xdr:nvSpPr>
      <xdr:spPr>
        <a:xfrm>
          <a:off x="1801229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12</xdr:row>
      <xdr:rowOff>152400</xdr:rowOff>
    </xdr:from>
    <xdr:ext cx="184731" cy="264560"/>
    <xdr:sp macro="" textlink="">
      <xdr:nvSpPr>
        <xdr:cNvPr id="710" name="TextBox 709">
          <a:extLst>
            <a:ext uri="{FF2B5EF4-FFF2-40B4-BE49-F238E27FC236}">
              <a16:creationId xmlns:a16="http://schemas.microsoft.com/office/drawing/2014/main" id="{56A431CC-9B1C-486A-9240-7A75BCA1B471}"/>
            </a:ext>
          </a:extLst>
        </xdr:cNvPr>
        <xdr:cNvSpPr txBox="1"/>
      </xdr:nvSpPr>
      <xdr:spPr>
        <a:xfrm>
          <a:off x="18012294" y="10439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711" name="TextBox 710">
          <a:extLst>
            <a:ext uri="{FF2B5EF4-FFF2-40B4-BE49-F238E27FC236}">
              <a16:creationId xmlns:a16="http://schemas.microsoft.com/office/drawing/2014/main" id="{1DFD6AA9-9844-4F90-B416-79E0DAF18CCB}"/>
            </a:ext>
          </a:extLst>
        </xdr:cNvPr>
        <xdr:cNvSpPr txBox="1"/>
      </xdr:nvSpPr>
      <xdr:spPr>
        <a:xfrm>
          <a:off x="19521054" y="1061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712" name="TextBox 711">
          <a:extLst>
            <a:ext uri="{FF2B5EF4-FFF2-40B4-BE49-F238E27FC236}">
              <a16:creationId xmlns:a16="http://schemas.microsoft.com/office/drawing/2014/main" id="{B2255DA0-0D12-4B51-BFC2-3A68329169E3}"/>
            </a:ext>
          </a:extLst>
        </xdr:cNvPr>
        <xdr:cNvSpPr txBox="1"/>
      </xdr:nvSpPr>
      <xdr:spPr>
        <a:xfrm>
          <a:off x="19521054" y="10759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713" name="TextBox 712">
          <a:extLst>
            <a:ext uri="{FF2B5EF4-FFF2-40B4-BE49-F238E27FC236}">
              <a16:creationId xmlns:a16="http://schemas.microsoft.com/office/drawing/2014/main" id="{8318CD75-4C05-4D55-8484-86A0C95DC4FD}"/>
            </a:ext>
          </a:extLst>
        </xdr:cNvPr>
        <xdr:cNvSpPr txBox="1"/>
      </xdr:nvSpPr>
      <xdr:spPr>
        <a:xfrm>
          <a:off x="19521054" y="1091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0</xdr:rowOff>
    </xdr:from>
    <xdr:ext cx="184731" cy="264560"/>
    <xdr:sp macro="" textlink="">
      <xdr:nvSpPr>
        <xdr:cNvPr id="714" name="TextBox 713">
          <a:extLst>
            <a:ext uri="{FF2B5EF4-FFF2-40B4-BE49-F238E27FC236}">
              <a16:creationId xmlns:a16="http://schemas.microsoft.com/office/drawing/2014/main" id="{FAB823FC-DE24-4229-8185-BC16CED76709}"/>
            </a:ext>
          </a:extLst>
        </xdr:cNvPr>
        <xdr:cNvSpPr txBox="1"/>
      </xdr:nvSpPr>
      <xdr:spPr>
        <a:xfrm>
          <a:off x="195210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0</xdr:rowOff>
    </xdr:from>
    <xdr:ext cx="184731" cy="264560"/>
    <xdr:sp macro="" textlink="">
      <xdr:nvSpPr>
        <xdr:cNvPr id="715" name="TextBox 714">
          <a:extLst>
            <a:ext uri="{FF2B5EF4-FFF2-40B4-BE49-F238E27FC236}">
              <a16:creationId xmlns:a16="http://schemas.microsoft.com/office/drawing/2014/main" id="{97D4E77C-2380-4C4A-96B1-1B92A8FBD71F}"/>
            </a:ext>
          </a:extLst>
        </xdr:cNvPr>
        <xdr:cNvSpPr txBox="1"/>
      </xdr:nvSpPr>
      <xdr:spPr>
        <a:xfrm>
          <a:off x="195210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0</xdr:rowOff>
    </xdr:from>
    <xdr:ext cx="184731" cy="264560"/>
    <xdr:sp macro="" textlink="">
      <xdr:nvSpPr>
        <xdr:cNvPr id="716" name="TextBox 715">
          <a:extLst>
            <a:ext uri="{FF2B5EF4-FFF2-40B4-BE49-F238E27FC236}">
              <a16:creationId xmlns:a16="http://schemas.microsoft.com/office/drawing/2014/main" id="{3A7EEFB3-6968-47BC-958C-C80C423D2DB4}"/>
            </a:ext>
          </a:extLst>
        </xdr:cNvPr>
        <xdr:cNvSpPr txBox="1"/>
      </xdr:nvSpPr>
      <xdr:spPr>
        <a:xfrm>
          <a:off x="195210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19</xdr:row>
      <xdr:rowOff>152400</xdr:rowOff>
    </xdr:from>
    <xdr:ext cx="184731" cy="264560"/>
    <xdr:sp macro="" textlink="">
      <xdr:nvSpPr>
        <xdr:cNvPr id="717" name="TextBox 716">
          <a:extLst>
            <a:ext uri="{FF2B5EF4-FFF2-40B4-BE49-F238E27FC236}">
              <a16:creationId xmlns:a16="http://schemas.microsoft.com/office/drawing/2014/main" id="{A9142E16-4F53-4D0D-96C0-197986DAFC7D}"/>
            </a:ext>
          </a:extLst>
        </xdr:cNvPr>
        <xdr:cNvSpPr txBox="1"/>
      </xdr:nvSpPr>
      <xdr:spPr>
        <a:xfrm>
          <a:off x="195210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718" name="TextBox 717">
          <a:extLst>
            <a:ext uri="{FF2B5EF4-FFF2-40B4-BE49-F238E27FC236}">
              <a16:creationId xmlns:a16="http://schemas.microsoft.com/office/drawing/2014/main" id="{09841EF3-9A9E-4C14-8D6B-E8EBA837256B}"/>
            </a:ext>
          </a:extLst>
        </xdr:cNvPr>
        <xdr:cNvSpPr txBox="1"/>
      </xdr:nvSpPr>
      <xdr:spPr>
        <a:xfrm>
          <a:off x="19521054" y="11803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22</xdr:row>
      <xdr:rowOff>152400</xdr:rowOff>
    </xdr:from>
    <xdr:ext cx="184731" cy="264560"/>
    <xdr:sp macro="" textlink="">
      <xdr:nvSpPr>
        <xdr:cNvPr id="719" name="TextBox 718">
          <a:extLst>
            <a:ext uri="{FF2B5EF4-FFF2-40B4-BE49-F238E27FC236}">
              <a16:creationId xmlns:a16="http://schemas.microsoft.com/office/drawing/2014/main" id="{1EE8657A-5B99-4E68-AF0E-0D373EB5C195}"/>
            </a:ext>
          </a:extLst>
        </xdr:cNvPr>
        <xdr:cNvSpPr txBox="1"/>
      </xdr:nvSpPr>
      <xdr:spPr>
        <a:xfrm>
          <a:off x="19521054" y="12100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720" name="TextBox 719">
          <a:extLst>
            <a:ext uri="{FF2B5EF4-FFF2-40B4-BE49-F238E27FC236}">
              <a16:creationId xmlns:a16="http://schemas.microsoft.com/office/drawing/2014/main" id="{3C4934E3-F349-401C-9D70-145A7FF346BD}"/>
            </a:ext>
          </a:extLst>
        </xdr:cNvPr>
        <xdr:cNvSpPr txBox="1"/>
      </xdr:nvSpPr>
      <xdr:spPr>
        <a:xfrm>
          <a:off x="19521054" y="912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721" name="TextBox 720">
          <a:extLst>
            <a:ext uri="{FF2B5EF4-FFF2-40B4-BE49-F238E27FC236}">
              <a16:creationId xmlns:a16="http://schemas.microsoft.com/office/drawing/2014/main" id="{96267670-2DFB-4EE9-A78D-F80CE90795E7}"/>
            </a:ext>
          </a:extLst>
        </xdr:cNvPr>
        <xdr:cNvSpPr txBox="1"/>
      </xdr:nvSpPr>
      <xdr:spPr>
        <a:xfrm>
          <a:off x="19521054" y="9425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722" name="TextBox 721">
          <a:extLst>
            <a:ext uri="{FF2B5EF4-FFF2-40B4-BE49-F238E27FC236}">
              <a16:creationId xmlns:a16="http://schemas.microsoft.com/office/drawing/2014/main" id="{1C43E668-FD05-459A-A4FF-B3557126177B}"/>
            </a:ext>
          </a:extLst>
        </xdr:cNvPr>
        <xdr:cNvSpPr txBox="1"/>
      </xdr:nvSpPr>
      <xdr:spPr>
        <a:xfrm>
          <a:off x="19521054" y="9425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3" name="TextBox 722">
          <a:extLst>
            <a:ext uri="{FF2B5EF4-FFF2-40B4-BE49-F238E27FC236}">
              <a16:creationId xmlns:a16="http://schemas.microsoft.com/office/drawing/2014/main" id="{C29EBD72-A021-46AC-9A55-49271F47C0FB}"/>
            </a:ext>
          </a:extLst>
        </xdr:cNvPr>
        <xdr:cNvSpPr txBox="1"/>
      </xdr:nvSpPr>
      <xdr:spPr>
        <a:xfrm>
          <a:off x="19521054" y="9570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724" name="TextBox 723">
          <a:extLst>
            <a:ext uri="{FF2B5EF4-FFF2-40B4-BE49-F238E27FC236}">
              <a16:creationId xmlns:a16="http://schemas.microsoft.com/office/drawing/2014/main" id="{2EFEECF5-43CF-42AE-BD0E-9EAE5E7A26B7}"/>
            </a:ext>
          </a:extLst>
        </xdr:cNvPr>
        <xdr:cNvSpPr txBox="1"/>
      </xdr:nvSpPr>
      <xdr:spPr>
        <a:xfrm>
          <a:off x="19521054" y="9723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725" name="TextBox 724">
          <a:extLst>
            <a:ext uri="{FF2B5EF4-FFF2-40B4-BE49-F238E27FC236}">
              <a16:creationId xmlns:a16="http://schemas.microsoft.com/office/drawing/2014/main" id="{17D9F0BD-B713-4D5A-B49D-3478E0AFEA6A}"/>
            </a:ext>
          </a:extLst>
        </xdr:cNvPr>
        <xdr:cNvSpPr txBox="1"/>
      </xdr:nvSpPr>
      <xdr:spPr>
        <a:xfrm>
          <a:off x="19521054" y="1002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726" name="TextBox 725">
          <a:extLst>
            <a:ext uri="{FF2B5EF4-FFF2-40B4-BE49-F238E27FC236}">
              <a16:creationId xmlns:a16="http://schemas.microsoft.com/office/drawing/2014/main" id="{EDD05082-796F-41CB-8872-12B8FB7D8179}"/>
            </a:ext>
          </a:extLst>
        </xdr:cNvPr>
        <xdr:cNvSpPr txBox="1"/>
      </xdr:nvSpPr>
      <xdr:spPr>
        <a:xfrm>
          <a:off x="19521054" y="10317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727" name="TextBox 726">
          <a:extLst>
            <a:ext uri="{FF2B5EF4-FFF2-40B4-BE49-F238E27FC236}">
              <a16:creationId xmlns:a16="http://schemas.microsoft.com/office/drawing/2014/main" id="{6E057321-1BB8-4DC1-AD24-69E41B2B673D}"/>
            </a:ext>
          </a:extLst>
        </xdr:cNvPr>
        <xdr:cNvSpPr txBox="1"/>
      </xdr:nvSpPr>
      <xdr:spPr>
        <a:xfrm>
          <a:off x="19521054" y="104622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728" name="TextBox 727">
          <a:extLst>
            <a:ext uri="{FF2B5EF4-FFF2-40B4-BE49-F238E27FC236}">
              <a16:creationId xmlns:a16="http://schemas.microsoft.com/office/drawing/2014/main" id="{7A5895F3-502B-4B6E-86D3-303094A4111D}"/>
            </a:ext>
          </a:extLst>
        </xdr:cNvPr>
        <xdr:cNvSpPr txBox="1"/>
      </xdr:nvSpPr>
      <xdr:spPr>
        <a:xfrm>
          <a:off x="19521054" y="9425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0</xdr:rowOff>
    </xdr:from>
    <xdr:ext cx="184731" cy="264560"/>
    <xdr:sp macro="" textlink="">
      <xdr:nvSpPr>
        <xdr:cNvPr id="729" name="TextBox 728">
          <a:extLst>
            <a:ext uri="{FF2B5EF4-FFF2-40B4-BE49-F238E27FC236}">
              <a16:creationId xmlns:a16="http://schemas.microsoft.com/office/drawing/2014/main" id="{4481761D-3D4D-4DE4-8ABF-1834DA0906E1}"/>
            </a:ext>
          </a:extLst>
        </xdr:cNvPr>
        <xdr:cNvSpPr txBox="1"/>
      </xdr:nvSpPr>
      <xdr:spPr>
        <a:xfrm>
          <a:off x="19521054" y="9570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730" name="TextBox 729">
          <a:extLst>
            <a:ext uri="{FF2B5EF4-FFF2-40B4-BE49-F238E27FC236}">
              <a16:creationId xmlns:a16="http://schemas.microsoft.com/office/drawing/2014/main" id="{8807353D-CFE2-4BB2-B8F9-9B2A7C934330}"/>
            </a:ext>
          </a:extLst>
        </xdr:cNvPr>
        <xdr:cNvSpPr txBox="1"/>
      </xdr:nvSpPr>
      <xdr:spPr>
        <a:xfrm>
          <a:off x="19521054" y="912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11</xdr:row>
      <xdr:rowOff>152400</xdr:rowOff>
    </xdr:from>
    <xdr:ext cx="184731" cy="264560"/>
    <xdr:sp macro="" textlink="">
      <xdr:nvSpPr>
        <xdr:cNvPr id="731" name="TextBox 730">
          <a:extLst>
            <a:ext uri="{FF2B5EF4-FFF2-40B4-BE49-F238E27FC236}">
              <a16:creationId xmlns:a16="http://schemas.microsoft.com/office/drawing/2014/main" id="{11B3F455-2274-448D-8CE1-D896534890F1}"/>
            </a:ext>
          </a:extLst>
        </xdr:cNvPr>
        <xdr:cNvSpPr txBox="1"/>
      </xdr:nvSpPr>
      <xdr:spPr>
        <a:xfrm>
          <a:off x="18012294" y="91287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12</xdr:row>
      <xdr:rowOff>152400</xdr:rowOff>
    </xdr:from>
    <xdr:ext cx="184731" cy="264560"/>
    <xdr:sp macro="" textlink="">
      <xdr:nvSpPr>
        <xdr:cNvPr id="732" name="TextBox 731">
          <a:extLst>
            <a:ext uri="{FF2B5EF4-FFF2-40B4-BE49-F238E27FC236}">
              <a16:creationId xmlns:a16="http://schemas.microsoft.com/office/drawing/2014/main" id="{8E7998C8-CE38-469D-86E0-3B6A7698265B}"/>
            </a:ext>
          </a:extLst>
        </xdr:cNvPr>
        <xdr:cNvSpPr txBox="1"/>
      </xdr:nvSpPr>
      <xdr:spPr>
        <a:xfrm>
          <a:off x="18012294" y="94259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13</xdr:row>
      <xdr:rowOff>152400</xdr:rowOff>
    </xdr:from>
    <xdr:ext cx="184731" cy="264560"/>
    <xdr:sp macro="" textlink="">
      <xdr:nvSpPr>
        <xdr:cNvPr id="733" name="TextBox 732">
          <a:extLst>
            <a:ext uri="{FF2B5EF4-FFF2-40B4-BE49-F238E27FC236}">
              <a16:creationId xmlns:a16="http://schemas.microsoft.com/office/drawing/2014/main" id="{13E3FB76-124C-4D24-8650-B1825C91B0FC}"/>
            </a:ext>
          </a:extLst>
        </xdr:cNvPr>
        <xdr:cNvSpPr txBox="1"/>
      </xdr:nvSpPr>
      <xdr:spPr>
        <a:xfrm>
          <a:off x="18012294" y="97231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14</xdr:row>
      <xdr:rowOff>152400</xdr:rowOff>
    </xdr:from>
    <xdr:ext cx="184731" cy="264560"/>
    <xdr:sp macro="" textlink="">
      <xdr:nvSpPr>
        <xdr:cNvPr id="734" name="TextBox 733">
          <a:extLst>
            <a:ext uri="{FF2B5EF4-FFF2-40B4-BE49-F238E27FC236}">
              <a16:creationId xmlns:a16="http://schemas.microsoft.com/office/drawing/2014/main" id="{E2EE5B96-BC0D-4265-8C3E-C014456F673E}"/>
            </a:ext>
          </a:extLst>
        </xdr:cNvPr>
        <xdr:cNvSpPr txBox="1"/>
      </xdr:nvSpPr>
      <xdr:spPr>
        <a:xfrm>
          <a:off x="18012294" y="10020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15</xdr:row>
      <xdr:rowOff>152400</xdr:rowOff>
    </xdr:from>
    <xdr:ext cx="184731" cy="264560"/>
    <xdr:sp macro="" textlink="">
      <xdr:nvSpPr>
        <xdr:cNvPr id="735" name="TextBox 734">
          <a:extLst>
            <a:ext uri="{FF2B5EF4-FFF2-40B4-BE49-F238E27FC236}">
              <a16:creationId xmlns:a16="http://schemas.microsoft.com/office/drawing/2014/main" id="{DCAB6A77-84C0-46F3-86B4-C55730E9AD9A}"/>
            </a:ext>
          </a:extLst>
        </xdr:cNvPr>
        <xdr:cNvSpPr txBox="1"/>
      </xdr:nvSpPr>
      <xdr:spPr>
        <a:xfrm>
          <a:off x="18012294" y="103174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16</xdr:row>
      <xdr:rowOff>152400</xdr:rowOff>
    </xdr:from>
    <xdr:ext cx="184731" cy="264560"/>
    <xdr:sp macro="" textlink="">
      <xdr:nvSpPr>
        <xdr:cNvPr id="736" name="TextBox 735">
          <a:extLst>
            <a:ext uri="{FF2B5EF4-FFF2-40B4-BE49-F238E27FC236}">
              <a16:creationId xmlns:a16="http://schemas.microsoft.com/office/drawing/2014/main" id="{92DC21BA-B5AB-4C11-AC9A-96DEDA0E0577}"/>
            </a:ext>
          </a:extLst>
        </xdr:cNvPr>
        <xdr:cNvSpPr txBox="1"/>
      </xdr:nvSpPr>
      <xdr:spPr>
        <a:xfrm>
          <a:off x="18012294" y="106146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17</xdr:row>
      <xdr:rowOff>152400</xdr:rowOff>
    </xdr:from>
    <xdr:ext cx="184731" cy="264560"/>
    <xdr:sp macro="" textlink="">
      <xdr:nvSpPr>
        <xdr:cNvPr id="737" name="TextBox 736">
          <a:extLst>
            <a:ext uri="{FF2B5EF4-FFF2-40B4-BE49-F238E27FC236}">
              <a16:creationId xmlns:a16="http://schemas.microsoft.com/office/drawing/2014/main" id="{44281792-E123-4E89-A871-922E3863B3C7}"/>
            </a:ext>
          </a:extLst>
        </xdr:cNvPr>
        <xdr:cNvSpPr txBox="1"/>
      </xdr:nvSpPr>
      <xdr:spPr>
        <a:xfrm>
          <a:off x="18012294" y="1091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19</xdr:row>
      <xdr:rowOff>152400</xdr:rowOff>
    </xdr:from>
    <xdr:ext cx="184731" cy="264560"/>
    <xdr:sp macro="" textlink="">
      <xdr:nvSpPr>
        <xdr:cNvPr id="738" name="TextBox 737">
          <a:extLst>
            <a:ext uri="{FF2B5EF4-FFF2-40B4-BE49-F238E27FC236}">
              <a16:creationId xmlns:a16="http://schemas.microsoft.com/office/drawing/2014/main" id="{940612BB-5492-42A7-BF47-547B40BE9D02}"/>
            </a:ext>
          </a:extLst>
        </xdr:cNvPr>
        <xdr:cNvSpPr txBox="1"/>
      </xdr:nvSpPr>
      <xdr:spPr>
        <a:xfrm>
          <a:off x="1801229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20</xdr:row>
      <xdr:rowOff>152400</xdr:rowOff>
    </xdr:from>
    <xdr:ext cx="184731" cy="264560"/>
    <xdr:sp macro="" textlink="">
      <xdr:nvSpPr>
        <xdr:cNvPr id="739" name="TextBox 738">
          <a:extLst>
            <a:ext uri="{FF2B5EF4-FFF2-40B4-BE49-F238E27FC236}">
              <a16:creationId xmlns:a16="http://schemas.microsoft.com/office/drawing/2014/main" id="{13896FE6-4AD3-446A-8487-75F01F6FB098}"/>
            </a:ext>
          </a:extLst>
        </xdr:cNvPr>
        <xdr:cNvSpPr txBox="1"/>
      </xdr:nvSpPr>
      <xdr:spPr>
        <a:xfrm>
          <a:off x="18012294" y="1180338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22</xdr:row>
      <xdr:rowOff>152400</xdr:rowOff>
    </xdr:from>
    <xdr:ext cx="184731" cy="264560"/>
    <xdr:sp macro="" textlink="">
      <xdr:nvSpPr>
        <xdr:cNvPr id="740" name="TextBox 739">
          <a:extLst>
            <a:ext uri="{FF2B5EF4-FFF2-40B4-BE49-F238E27FC236}">
              <a16:creationId xmlns:a16="http://schemas.microsoft.com/office/drawing/2014/main" id="{9AAC15B7-B809-4FC8-B45C-AB5F65C43182}"/>
            </a:ext>
          </a:extLst>
        </xdr:cNvPr>
        <xdr:cNvSpPr txBox="1"/>
      </xdr:nvSpPr>
      <xdr:spPr>
        <a:xfrm>
          <a:off x="18012294" y="121005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741" name="TextBox 740">
          <a:extLst>
            <a:ext uri="{FF2B5EF4-FFF2-40B4-BE49-F238E27FC236}">
              <a16:creationId xmlns:a16="http://schemas.microsoft.com/office/drawing/2014/main" id="{6A57352F-189A-4A5D-8DA7-8EE51436ED84}"/>
            </a:ext>
          </a:extLst>
        </xdr:cNvPr>
        <xdr:cNvSpPr txBox="1"/>
      </xdr:nvSpPr>
      <xdr:spPr>
        <a:xfrm>
          <a:off x="19521054" y="1091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2" name="TextBox 741">
          <a:extLst>
            <a:ext uri="{FF2B5EF4-FFF2-40B4-BE49-F238E27FC236}">
              <a16:creationId xmlns:a16="http://schemas.microsoft.com/office/drawing/2014/main" id="{E81B91FD-8369-4AB8-AEE8-56899B00281D}"/>
            </a:ext>
          </a:extLst>
        </xdr:cNvPr>
        <xdr:cNvSpPr txBox="1"/>
      </xdr:nvSpPr>
      <xdr:spPr>
        <a:xfrm>
          <a:off x="19521054" y="110566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743" name="TextBox 742">
          <a:extLst>
            <a:ext uri="{FF2B5EF4-FFF2-40B4-BE49-F238E27FC236}">
              <a16:creationId xmlns:a16="http://schemas.microsoft.com/office/drawing/2014/main" id="{80192228-45F9-4D30-B659-7C7D45BDE2A5}"/>
            </a:ext>
          </a:extLst>
        </xdr:cNvPr>
        <xdr:cNvSpPr txBox="1"/>
      </xdr:nvSpPr>
      <xdr:spPr>
        <a:xfrm>
          <a:off x="19521054" y="112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17</xdr:row>
      <xdr:rowOff>152400</xdr:rowOff>
    </xdr:from>
    <xdr:ext cx="184731" cy="264560"/>
    <xdr:sp macro="" textlink="">
      <xdr:nvSpPr>
        <xdr:cNvPr id="744" name="TextBox 743">
          <a:extLst>
            <a:ext uri="{FF2B5EF4-FFF2-40B4-BE49-F238E27FC236}">
              <a16:creationId xmlns:a16="http://schemas.microsoft.com/office/drawing/2014/main" id="{95AC4360-1F93-462E-AEC3-DFDBE836C61A}"/>
            </a:ext>
          </a:extLst>
        </xdr:cNvPr>
        <xdr:cNvSpPr txBox="1"/>
      </xdr:nvSpPr>
      <xdr:spPr>
        <a:xfrm>
          <a:off x="18012294" y="10911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18</xdr:row>
      <xdr:rowOff>152400</xdr:rowOff>
    </xdr:from>
    <xdr:ext cx="184731" cy="264560"/>
    <xdr:sp macro="" textlink="">
      <xdr:nvSpPr>
        <xdr:cNvPr id="745" name="TextBox 744">
          <a:extLst>
            <a:ext uri="{FF2B5EF4-FFF2-40B4-BE49-F238E27FC236}">
              <a16:creationId xmlns:a16="http://schemas.microsoft.com/office/drawing/2014/main" id="{3BFEF2D2-E2B9-467E-A1C2-09202F78DF30}"/>
            </a:ext>
          </a:extLst>
        </xdr:cNvPr>
        <xdr:cNvSpPr txBox="1"/>
      </xdr:nvSpPr>
      <xdr:spPr>
        <a:xfrm>
          <a:off x="18012294" y="112090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11</xdr:col>
      <xdr:colOff>13854</xdr:colOff>
      <xdr:row>6</xdr:row>
      <xdr:rowOff>0</xdr:rowOff>
    </xdr:from>
    <xdr:ext cx="184731" cy="264560"/>
    <xdr:sp macro="" textlink="">
      <xdr:nvSpPr>
        <xdr:cNvPr id="3" name="TextBox 2">
          <a:extLst>
            <a:ext uri="{FF2B5EF4-FFF2-40B4-BE49-F238E27FC236}">
              <a16:creationId xmlns:a16="http://schemas.microsoft.com/office/drawing/2014/main" id="{31CC65D5-8AD8-418D-A46D-63ABE0D2A591}"/>
            </a:ext>
          </a:extLst>
        </xdr:cNvPr>
        <xdr:cNvSpPr txBox="1"/>
      </xdr:nvSpPr>
      <xdr:spPr>
        <a:xfrm>
          <a:off x="17482704"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10</xdr:row>
      <xdr:rowOff>152400</xdr:rowOff>
    </xdr:from>
    <xdr:ext cx="184731" cy="264560"/>
    <xdr:sp macro="" textlink="">
      <xdr:nvSpPr>
        <xdr:cNvPr id="4" name="TextBox 3">
          <a:extLst>
            <a:ext uri="{FF2B5EF4-FFF2-40B4-BE49-F238E27FC236}">
              <a16:creationId xmlns:a16="http://schemas.microsoft.com/office/drawing/2014/main" id="{ADF39046-29E8-4AB8-B019-F4F24D23645E}"/>
            </a:ext>
          </a:extLst>
        </xdr:cNvPr>
        <xdr:cNvSpPr txBox="1"/>
      </xdr:nvSpPr>
      <xdr:spPr>
        <a:xfrm>
          <a:off x="17482704" y="967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5" name="TextBox 4">
          <a:extLst>
            <a:ext uri="{FF2B5EF4-FFF2-40B4-BE49-F238E27FC236}">
              <a16:creationId xmlns:a16="http://schemas.microsoft.com/office/drawing/2014/main" id="{15486D14-D2AD-49D3-AF16-9768EECB775F}"/>
            </a:ext>
          </a:extLst>
        </xdr:cNvPr>
        <xdr:cNvSpPr txBox="1"/>
      </xdr:nvSpPr>
      <xdr:spPr>
        <a:xfrm>
          <a:off x="17482704" y="9848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6" name="TextBox 5">
          <a:extLst>
            <a:ext uri="{FF2B5EF4-FFF2-40B4-BE49-F238E27FC236}">
              <a16:creationId xmlns:a16="http://schemas.microsoft.com/office/drawing/2014/main" id="{CC25F505-D1C5-4675-A8B1-A8A6E7E3BBED}"/>
            </a:ext>
          </a:extLst>
        </xdr:cNvPr>
        <xdr:cNvSpPr txBox="1"/>
      </xdr:nvSpPr>
      <xdr:spPr>
        <a:xfrm>
          <a:off x="17482704" y="10001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7" name="TextBox 6">
          <a:extLst>
            <a:ext uri="{FF2B5EF4-FFF2-40B4-BE49-F238E27FC236}">
              <a16:creationId xmlns:a16="http://schemas.microsoft.com/office/drawing/2014/main" id="{6BBC94BB-B9EB-4CC4-A928-3F6452855833}"/>
            </a:ext>
          </a:extLst>
        </xdr:cNvPr>
        <xdr:cNvSpPr txBox="1"/>
      </xdr:nvSpPr>
      <xdr:spPr>
        <a:xfrm>
          <a:off x="17482704" y="1017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8" name="TextBox 7">
          <a:extLst>
            <a:ext uri="{FF2B5EF4-FFF2-40B4-BE49-F238E27FC236}">
              <a16:creationId xmlns:a16="http://schemas.microsoft.com/office/drawing/2014/main" id="{24DD11AF-DEA2-4989-AD86-78351AB9779D}"/>
            </a:ext>
          </a:extLst>
        </xdr:cNvPr>
        <xdr:cNvSpPr txBox="1"/>
      </xdr:nvSpPr>
      <xdr:spPr>
        <a:xfrm>
          <a:off x="17482704" y="1017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0</xdr:rowOff>
    </xdr:from>
    <xdr:ext cx="184731" cy="264560"/>
    <xdr:sp macro="" textlink="">
      <xdr:nvSpPr>
        <xdr:cNvPr id="9" name="TextBox 8">
          <a:extLst>
            <a:ext uri="{FF2B5EF4-FFF2-40B4-BE49-F238E27FC236}">
              <a16:creationId xmlns:a16="http://schemas.microsoft.com/office/drawing/2014/main" id="{CBD3A5ED-0611-40EF-9F60-0F1461C11985}"/>
            </a:ext>
          </a:extLst>
        </xdr:cNvPr>
        <xdr:cNvSpPr txBox="1"/>
      </xdr:nvSpPr>
      <xdr:spPr>
        <a:xfrm>
          <a:off x="17482704" y="1017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10" name="TextBox 9">
          <a:extLst>
            <a:ext uri="{FF2B5EF4-FFF2-40B4-BE49-F238E27FC236}">
              <a16:creationId xmlns:a16="http://schemas.microsoft.com/office/drawing/2014/main" id="{5D25C5A1-3FF6-4FA0-9BA7-A829FDDF0BF7}"/>
            </a:ext>
          </a:extLst>
        </xdr:cNvPr>
        <xdr:cNvSpPr txBox="1"/>
      </xdr:nvSpPr>
      <xdr:spPr>
        <a:xfrm>
          <a:off x="17482704" y="10325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11" name="TextBox 10">
          <a:extLst>
            <a:ext uri="{FF2B5EF4-FFF2-40B4-BE49-F238E27FC236}">
              <a16:creationId xmlns:a16="http://schemas.microsoft.com/office/drawing/2014/main" id="{184515BF-A068-40B5-A542-BC9DD3382EFC}"/>
            </a:ext>
          </a:extLst>
        </xdr:cNvPr>
        <xdr:cNvSpPr txBox="1"/>
      </xdr:nvSpPr>
      <xdr:spPr>
        <a:xfrm>
          <a:off x="17482704" y="10648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22</xdr:row>
      <xdr:rowOff>0</xdr:rowOff>
    </xdr:from>
    <xdr:ext cx="184731" cy="264560"/>
    <xdr:sp macro="" textlink="">
      <xdr:nvSpPr>
        <xdr:cNvPr id="12" name="TextBox 11">
          <a:extLst>
            <a:ext uri="{FF2B5EF4-FFF2-40B4-BE49-F238E27FC236}">
              <a16:creationId xmlns:a16="http://schemas.microsoft.com/office/drawing/2014/main" id="{B52A3000-1FF4-40B5-AB5D-0583C2460BA9}"/>
            </a:ext>
          </a:extLst>
        </xdr:cNvPr>
        <xdr:cNvSpPr txBox="1"/>
      </xdr:nvSpPr>
      <xdr:spPr>
        <a:xfrm>
          <a:off x="17482704" y="11944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22</xdr:row>
      <xdr:rowOff>0</xdr:rowOff>
    </xdr:from>
    <xdr:ext cx="184731" cy="264560"/>
    <xdr:sp macro="" textlink="">
      <xdr:nvSpPr>
        <xdr:cNvPr id="13" name="TextBox 12">
          <a:extLst>
            <a:ext uri="{FF2B5EF4-FFF2-40B4-BE49-F238E27FC236}">
              <a16:creationId xmlns:a16="http://schemas.microsoft.com/office/drawing/2014/main" id="{73D7F764-A6B0-41B9-9EC0-E6EEE3998F1A}"/>
            </a:ext>
          </a:extLst>
        </xdr:cNvPr>
        <xdr:cNvSpPr txBox="1"/>
      </xdr:nvSpPr>
      <xdr:spPr>
        <a:xfrm>
          <a:off x="17482704" y="121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22</xdr:row>
      <xdr:rowOff>0</xdr:rowOff>
    </xdr:from>
    <xdr:ext cx="184731" cy="264560"/>
    <xdr:sp macro="" textlink="">
      <xdr:nvSpPr>
        <xdr:cNvPr id="14" name="TextBox 13">
          <a:extLst>
            <a:ext uri="{FF2B5EF4-FFF2-40B4-BE49-F238E27FC236}">
              <a16:creationId xmlns:a16="http://schemas.microsoft.com/office/drawing/2014/main" id="{73C2F3AB-A796-41D2-A14F-EEA6BDC89268}"/>
            </a:ext>
          </a:extLst>
        </xdr:cNvPr>
        <xdr:cNvSpPr txBox="1"/>
      </xdr:nvSpPr>
      <xdr:spPr>
        <a:xfrm>
          <a:off x="17482704" y="121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22</xdr:row>
      <xdr:rowOff>0</xdr:rowOff>
    </xdr:from>
    <xdr:ext cx="184731" cy="264560"/>
    <xdr:sp macro="" textlink="">
      <xdr:nvSpPr>
        <xdr:cNvPr id="15" name="TextBox 14">
          <a:extLst>
            <a:ext uri="{FF2B5EF4-FFF2-40B4-BE49-F238E27FC236}">
              <a16:creationId xmlns:a16="http://schemas.microsoft.com/office/drawing/2014/main" id="{A5F8CD9F-3B05-4F00-96CE-F853F9EC2F0D}"/>
            </a:ext>
          </a:extLst>
        </xdr:cNvPr>
        <xdr:cNvSpPr txBox="1"/>
      </xdr:nvSpPr>
      <xdr:spPr>
        <a:xfrm>
          <a:off x="17482704" y="1211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6</xdr:row>
      <xdr:rowOff>0</xdr:rowOff>
    </xdr:from>
    <xdr:ext cx="184731" cy="264560"/>
    <xdr:sp macro="" textlink="">
      <xdr:nvSpPr>
        <xdr:cNvPr id="16" name="TextBox 15">
          <a:extLst>
            <a:ext uri="{FF2B5EF4-FFF2-40B4-BE49-F238E27FC236}">
              <a16:creationId xmlns:a16="http://schemas.microsoft.com/office/drawing/2014/main" id="{7FD82F13-7A8C-4AC6-9904-75124B0438BD}"/>
            </a:ext>
          </a:extLst>
        </xdr:cNvPr>
        <xdr:cNvSpPr txBox="1"/>
      </xdr:nvSpPr>
      <xdr:spPr>
        <a:xfrm>
          <a:off x="17482704" y="2552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7</xdr:col>
      <xdr:colOff>516528</xdr:colOff>
      <xdr:row>7</xdr:row>
      <xdr:rowOff>185009</xdr:rowOff>
    </xdr:from>
    <xdr:to>
      <xdr:col>10</xdr:col>
      <xdr:colOff>1113154</xdr:colOff>
      <xdr:row>7</xdr:row>
      <xdr:rowOff>4298786</xdr:rowOff>
    </xdr:to>
    <xdr:pic>
      <xdr:nvPicPr>
        <xdr:cNvPr id="17" name="Picture 16">
          <a:extLst>
            <a:ext uri="{FF2B5EF4-FFF2-40B4-BE49-F238E27FC236}">
              <a16:creationId xmlns:a16="http://schemas.microsoft.com/office/drawing/2014/main" id="{95CA2EBD-4B30-43EF-9D5A-75AB257895AF}"/>
            </a:ext>
          </a:extLst>
        </xdr:cNvPr>
        <xdr:cNvPicPr>
          <a:picLocks noChangeAspect="1"/>
        </xdr:cNvPicPr>
      </xdr:nvPicPr>
      <xdr:blipFill>
        <a:blip xmlns:r="http://schemas.openxmlformats.org/officeDocument/2006/relationships" r:embed="rId1"/>
        <a:stretch>
          <a:fillRect/>
        </a:stretch>
      </xdr:blipFill>
      <xdr:spPr>
        <a:xfrm>
          <a:off x="14598288" y="3537809"/>
          <a:ext cx="4437106" cy="4113777"/>
        </a:xfrm>
        <a:prstGeom prst="rect">
          <a:avLst/>
        </a:prstGeom>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pic>
    <xdr:clientData/>
  </xdr:twoCellAnchor>
  <xdr:oneCellAnchor>
    <xdr:from>
      <xdr:col>1</xdr:col>
      <xdr:colOff>217715</xdr:colOff>
      <xdr:row>7</xdr:row>
      <xdr:rowOff>905147</xdr:rowOff>
    </xdr:from>
    <xdr:ext cx="10435045" cy="2722092"/>
    <xdr:sp macro="" textlink="">
      <xdr:nvSpPr>
        <xdr:cNvPr id="18" name="TextBox 17">
          <a:extLst>
            <a:ext uri="{FF2B5EF4-FFF2-40B4-BE49-F238E27FC236}">
              <a16:creationId xmlns:a16="http://schemas.microsoft.com/office/drawing/2014/main" id="{6CCC38A4-66CE-4BAF-A380-EB2809839BA9}"/>
            </a:ext>
          </a:extLst>
        </xdr:cNvPr>
        <xdr:cNvSpPr txBox="1"/>
      </xdr:nvSpPr>
      <xdr:spPr>
        <a:xfrm>
          <a:off x="461555" y="4257947"/>
          <a:ext cx="10435045" cy="2722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2400" b="0">
              <a:solidFill>
                <a:schemeClr val="accent3">
                  <a:lumMod val="50000"/>
                </a:schemeClr>
              </a:solidFill>
            </a:rPr>
            <a:t>The Getech GBR Bottom Router is a Fixtureless PCBA Depanelling machine. With</a:t>
          </a:r>
          <a:r>
            <a:rPr lang="en-US" sz="2400" b="0" baseline="0">
              <a:solidFill>
                <a:schemeClr val="accent3">
                  <a:lumMod val="50000"/>
                </a:schemeClr>
              </a:solidFill>
            </a:rPr>
            <a:t> an X,Y and Z axis below the PCB with a mounted cutting spindle and a second full X,Y ,Z  and theat axis robot above the PCB. The top ROBOT grips each PCB being cut to stablize it and once seperated to move it to the offload station. The GBR is designed to be an integral part of a larger automated solution including Test and Offload minimizing operator handling of the PCBs. To this extent the machine can be configured with a simple flat belt</a:t>
          </a:r>
          <a:r>
            <a:rPr lang="en-US" sz="2400" b="0">
              <a:solidFill>
                <a:schemeClr val="accent3">
                  <a:lumMod val="50000"/>
                </a:schemeClr>
              </a:solidFill>
            </a:rPr>
            <a:t> offload conveyor or </a:t>
          </a:r>
          <a:r>
            <a:rPr lang="en-US" sz="2400" b="0" baseline="0">
              <a:solidFill>
                <a:schemeClr val="accent3">
                  <a:lumMod val="50000"/>
                </a:schemeClr>
              </a:solidFill>
            </a:rPr>
            <a:t>a </a:t>
          </a:r>
          <a:r>
            <a:rPr lang="en-US" sz="2400" b="0">
              <a:solidFill>
                <a:schemeClr val="accent3">
                  <a:lumMod val="50000"/>
                </a:schemeClr>
              </a:solidFill>
            </a:rPr>
            <a:t>tray handler/stacker.</a:t>
          </a:r>
        </a:p>
      </xdr:txBody>
    </xdr:sp>
    <xdr:clientData/>
  </xdr:oneCellAnchor>
  <xdr:oneCellAnchor>
    <xdr:from>
      <xdr:col>11</xdr:col>
      <xdr:colOff>13854</xdr:colOff>
      <xdr:row>12</xdr:row>
      <xdr:rowOff>152400</xdr:rowOff>
    </xdr:from>
    <xdr:ext cx="184731" cy="264560"/>
    <xdr:sp macro="" textlink="">
      <xdr:nvSpPr>
        <xdr:cNvPr id="19" name="TextBox 18">
          <a:extLst>
            <a:ext uri="{FF2B5EF4-FFF2-40B4-BE49-F238E27FC236}">
              <a16:creationId xmlns:a16="http://schemas.microsoft.com/office/drawing/2014/main" id="{263C4C37-26CF-4311-86EA-F5EFB61F4F78}"/>
            </a:ext>
          </a:extLst>
        </xdr:cNvPr>
        <xdr:cNvSpPr txBox="1"/>
      </xdr:nvSpPr>
      <xdr:spPr>
        <a:xfrm>
          <a:off x="18869120" y="100499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20" name="TextBox 19">
          <a:extLst>
            <a:ext uri="{FF2B5EF4-FFF2-40B4-BE49-F238E27FC236}">
              <a16:creationId xmlns:a16="http://schemas.microsoft.com/office/drawing/2014/main" id="{86B5B897-B3BC-45EA-9D8C-9E09C77D2DC4}"/>
            </a:ext>
          </a:extLst>
        </xdr:cNvPr>
        <xdr:cNvSpPr txBox="1"/>
      </xdr:nvSpPr>
      <xdr:spPr>
        <a:xfrm>
          <a:off x="18869120" y="103801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21" name="TextBox 20">
          <a:extLst>
            <a:ext uri="{FF2B5EF4-FFF2-40B4-BE49-F238E27FC236}">
              <a16:creationId xmlns:a16="http://schemas.microsoft.com/office/drawing/2014/main" id="{BDCABA6D-C9CC-4C31-951B-B022AC403085}"/>
            </a:ext>
          </a:extLst>
        </xdr:cNvPr>
        <xdr:cNvSpPr txBox="1"/>
      </xdr:nvSpPr>
      <xdr:spPr>
        <a:xfrm>
          <a:off x="18911454" y="123770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22" name="TextBox 21">
          <a:extLst>
            <a:ext uri="{FF2B5EF4-FFF2-40B4-BE49-F238E27FC236}">
              <a16:creationId xmlns:a16="http://schemas.microsoft.com/office/drawing/2014/main" id="{DB8994C8-1F37-4BA4-9C11-B1E9FD1CAF28}"/>
            </a:ext>
          </a:extLst>
        </xdr:cNvPr>
        <xdr:cNvSpPr txBox="1"/>
      </xdr:nvSpPr>
      <xdr:spPr>
        <a:xfrm>
          <a:off x="18911454" y="1199061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 name="TextBox 22">
          <a:extLst>
            <a:ext uri="{FF2B5EF4-FFF2-40B4-BE49-F238E27FC236}">
              <a16:creationId xmlns:a16="http://schemas.microsoft.com/office/drawing/2014/main" id="{CEC50864-21C9-4325-A2BE-83E1E5D80D6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4" name="TextBox 23">
          <a:extLst>
            <a:ext uri="{FF2B5EF4-FFF2-40B4-BE49-F238E27FC236}">
              <a16:creationId xmlns:a16="http://schemas.microsoft.com/office/drawing/2014/main" id="{8856EEA7-713B-4E9A-BB98-F85C094D379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5" name="TextBox 24">
          <a:extLst>
            <a:ext uri="{FF2B5EF4-FFF2-40B4-BE49-F238E27FC236}">
              <a16:creationId xmlns:a16="http://schemas.microsoft.com/office/drawing/2014/main" id="{C2517674-3871-44A3-9B89-4E727C705DA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6" name="TextBox 25">
          <a:extLst>
            <a:ext uri="{FF2B5EF4-FFF2-40B4-BE49-F238E27FC236}">
              <a16:creationId xmlns:a16="http://schemas.microsoft.com/office/drawing/2014/main" id="{D1D04F7C-61FF-4EE5-908E-ADDCE40CA5D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7" name="TextBox 26">
          <a:extLst>
            <a:ext uri="{FF2B5EF4-FFF2-40B4-BE49-F238E27FC236}">
              <a16:creationId xmlns:a16="http://schemas.microsoft.com/office/drawing/2014/main" id="{BBFBF250-C58E-4B76-B05E-552B62E0D28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8" name="TextBox 27">
          <a:extLst>
            <a:ext uri="{FF2B5EF4-FFF2-40B4-BE49-F238E27FC236}">
              <a16:creationId xmlns:a16="http://schemas.microsoft.com/office/drawing/2014/main" id="{DEF62B85-2669-4AEF-ADC6-11544E3A709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9" name="TextBox 28">
          <a:extLst>
            <a:ext uri="{FF2B5EF4-FFF2-40B4-BE49-F238E27FC236}">
              <a16:creationId xmlns:a16="http://schemas.microsoft.com/office/drawing/2014/main" id="{D1386ABE-3F62-47A7-B66F-B0235BDC4EE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0" name="TextBox 29">
          <a:extLst>
            <a:ext uri="{FF2B5EF4-FFF2-40B4-BE49-F238E27FC236}">
              <a16:creationId xmlns:a16="http://schemas.microsoft.com/office/drawing/2014/main" id="{3A8A1C28-8BC3-4DC6-8A77-B5FAAB5AF6F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1" name="TextBox 30">
          <a:extLst>
            <a:ext uri="{FF2B5EF4-FFF2-40B4-BE49-F238E27FC236}">
              <a16:creationId xmlns:a16="http://schemas.microsoft.com/office/drawing/2014/main" id="{373315B6-3C2F-480D-9E90-9B7A7567BC8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2" name="TextBox 31">
          <a:extLst>
            <a:ext uri="{FF2B5EF4-FFF2-40B4-BE49-F238E27FC236}">
              <a16:creationId xmlns:a16="http://schemas.microsoft.com/office/drawing/2014/main" id="{9208FB2D-4C27-465D-9F7A-487550B767F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3" name="TextBox 32">
          <a:extLst>
            <a:ext uri="{FF2B5EF4-FFF2-40B4-BE49-F238E27FC236}">
              <a16:creationId xmlns:a16="http://schemas.microsoft.com/office/drawing/2014/main" id="{CC38057C-7602-46AB-9B25-C08A24627D8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4" name="TextBox 33">
          <a:extLst>
            <a:ext uri="{FF2B5EF4-FFF2-40B4-BE49-F238E27FC236}">
              <a16:creationId xmlns:a16="http://schemas.microsoft.com/office/drawing/2014/main" id="{80398A08-94D4-4061-8DE7-72DAF99FA07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5" name="TextBox 34">
          <a:extLst>
            <a:ext uri="{FF2B5EF4-FFF2-40B4-BE49-F238E27FC236}">
              <a16:creationId xmlns:a16="http://schemas.microsoft.com/office/drawing/2014/main" id="{4F4ADA5B-2884-4C48-ADFF-ED31A5D1410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6" name="TextBox 35">
          <a:extLst>
            <a:ext uri="{FF2B5EF4-FFF2-40B4-BE49-F238E27FC236}">
              <a16:creationId xmlns:a16="http://schemas.microsoft.com/office/drawing/2014/main" id="{24D254ED-D943-429C-9524-A023726644C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7" name="TextBox 36">
          <a:extLst>
            <a:ext uri="{FF2B5EF4-FFF2-40B4-BE49-F238E27FC236}">
              <a16:creationId xmlns:a16="http://schemas.microsoft.com/office/drawing/2014/main" id="{E7FEB8D7-A470-4A66-85DB-F739A912AB1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8" name="TextBox 37">
          <a:extLst>
            <a:ext uri="{FF2B5EF4-FFF2-40B4-BE49-F238E27FC236}">
              <a16:creationId xmlns:a16="http://schemas.microsoft.com/office/drawing/2014/main" id="{E6FA097F-7E14-45EA-A2B8-582EB5CD23A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39" name="TextBox 38">
          <a:extLst>
            <a:ext uri="{FF2B5EF4-FFF2-40B4-BE49-F238E27FC236}">
              <a16:creationId xmlns:a16="http://schemas.microsoft.com/office/drawing/2014/main" id="{C1B9B330-94A1-4597-A1C4-0B91A3C7509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0" name="TextBox 39">
          <a:extLst>
            <a:ext uri="{FF2B5EF4-FFF2-40B4-BE49-F238E27FC236}">
              <a16:creationId xmlns:a16="http://schemas.microsoft.com/office/drawing/2014/main" id="{210F4F85-632E-4A4E-B8DE-9CDB01791EF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1" name="TextBox 40">
          <a:extLst>
            <a:ext uri="{FF2B5EF4-FFF2-40B4-BE49-F238E27FC236}">
              <a16:creationId xmlns:a16="http://schemas.microsoft.com/office/drawing/2014/main" id="{85D1DB28-1AE4-4306-858C-ECC7BB21FA9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2" name="TextBox 41">
          <a:extLst>
            <a:ext uri="{FF2B5EF4-FFF2-40B4-BE49-F238E27FC236}">
              <a16:creationId xmlns:a16="http://schemas.microsoft.com/office/drawing/2014/main" id="{4F9C1403-57B1-434F-997F-69B8F386832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3" name="TextBox 42">
          <a:extLst>
            <a:ext uri="{FF2B5EF4-FFF2-40B4-BE49-F238E27FC236}">
              <a16:creationId xmlns:a16="http://schemas.microsoft.com/office/drawing/2014/main" id="{10A6AAD6-1705-4EF0-88AD-A0B59A3CB20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4" name="TextBox 43">
          <a:extLst>
            <a:ext uri="{FF2B5EF4-FFF2-40B4-BE49-F238E27FC236}">
              <a16:creationId xmlns:a16="http://schemas.microsoft.com/office/drawing/2014/main" id="{3E9F737B-88D8-4A4B-A405-F6E5B66CAD5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5" name="TextBox 44">
          <a:extLst>
            <a:ext uri="{FF2B5EF4-FFF2-40B4-BE49-F238E27FC236}">
              <a16:creationId xmlns:a16="http://schemas.microsoft.com/office/drawing/2014/main" id="{F4254415-B1FB-4012-A6AE-7F305DAFFEC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6" name="TextBox 45">
          <a:extLst>
            <a:ext uri="{FF2B5EF4-FFF2-40B4-BE49-F238E27FC236}">
              <a16:creationId xmlns:a16="http://schemas.microsoft.com/office/drawing/2014/main" id="{C0CA60B3-43CF-41FC-803C-985C60A9430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7" name="TextBox 46">
          <a:extLst>
            <a:ext uri="{FF2B5EF4-FFF2-40B4-BE49-F238E27FC236}">
              <a16:creationId xmlns:a16="http://schemas.microsoft.com/office/drawing/2014/main" id="{235433ED-2735-46DA-A658-187F0CD02D8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8" name="TextBox 47">
          <a:extLst>
            <a:ext uri="{FF2B5EF4-FFF2-40B4-BE49-F238E27FC236}">
              <a16:creationId xmlns:a16="http://schemas.microsoft.com/office/drawing/2014/main" id="{856E3250-2971-4FFD-817B-B4AF396F678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49" name="TextBox 48">
          <a:extLst>
            <a:ext uri="{FF2B5EF4-FFF2-40B4-BE49-F238E27FC236}">
              <a16:creationId xmlns:a16="http://schemas.microsoft.com/office/drawing/2014/main" id="{C0D561BA-6092-45BE-A1A7-ADF3A09051D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0" name="TextBox 49">
          <a:extLst>
            <a:ext uri="{FF2B5EF4-FFF2-40B4-BE49-F238E27FC236}">
              <a16:creationId xmlns:a16="http://schemas.microsoft.com/office/drawing/2014/main" id="{BFE28397-C280-4401-AB96-FE9DEDAC785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1" name="TextBox 50">
          <a:extLst>
            <a:ext uri="{FF2B5EF4-FFF2-40B4-BE49-F238E27FC236}">
              <a16:creationId xmlns:a16="http://schemas.microsoft.com/office/drawing/2014/main" id="{99DC39C4-6BEB-4965-A8E3-ECA653C7114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2" name="TextBox 51">
          <a:extLst>
            <a:ext uri="{FF2B5EF4-FFF2-40B4-BE49-F238E27FC236}">
              <a16:creationId xmlns:a16="http://schemas.microsoft.com/office/drawing/2014/main" id="{DC103B1B-6A5E-4DA9-BA08-D4B02A4986C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3" name="TextBox 52">
          <a:extLst>
            <a:ext uri="{FF2B5EF4-FFF2-40B4-BE49-F238E27FC236}">
              <a16:creationId xmlns:a16="http://schemas.microsoft.com/office/drawing/2014/main" id="{D9070404-3A8B-4BC4-8DB6-235B2A6FAFA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4" name="TextBox 53">
          <a:extLst>
            <a:ext uri="{FF2B5EF4-FFF2-40B4-BE49-F238E27FC236}">
              <a16:creationId xmlns:a16="http://schemas.microsoft.com/office/drawing/2014/main" id="{805D275E-4325-4232-9854-AFFE3E4ACCB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5" name="TextBox 54">
          <a:extLst>
            <a:ext uri="{FF2B5EF4-FFF2-40B4-BE49-F238E27FC236}">
              <a16:creationId xmlns:a16="http://schemas.microsoft.com/office/drawing/2014/main" id="{3B65B4DB-971C-4094-9F4F-F3388A4E82C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6" name="TextBox 55">
          <a:extLst>
            <a:ext uri="{FF2B5EF4-FFF2-40B4-BE49-F238E27FC236}">
              <a16:creationId xmlns:a16="http://schemas.microsoft.com/office/drawing/2014/main" id="{64A372EB-181A-4AED-8BEE-77502DF6D22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7" name="TextBox 56">
          <a:extLst>
            <a:ext uri="{FF2B5EF4-FFF2-40B4-BE49-F238E27FC236}">
              <a16:creationId xmlns:a16="http://schemas.microsoft.com/office/drawing/2014/main" id="{7E8AA631-11EA-436B-B584-4D266D44A7A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8" name="TextBox 57">
          <a:extLst>
            <a:ext uri="{FF2B5EF4-FFF2-40B4-BE49-F238E27FC236}">
              <a16:creationId xmlns:a16="http://schemas.microsoft.com/office/drawing/2014/main" id="{3D4EEE92-12C7-4F7E-842D-D5E049AF8BE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59" name="TextBox 58">
          <a:extLst>
            <a:ext uri="{FF2B5EF4-FFF2-40B4-BE49-F238E27FC236}">
              <a16:creationId xmlns:a16="http://schemas.microsoft.com/office/drawing/2014/main" id="{84EFF141-00B1-4909-A722-7F2EA53E7CE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0" name="TextBox 59">
          <a:extLst>
            <a:ext uri="{FF2B5EF4-FFF2-40B4-BE49-F238E27FC236}">
              <a16:creationId xmlns:a16="http://schemas.microsoft.com/office/drawing/2014/main" id="{E0D5DE28-8DD0-4675-BEED-59C3FC8FE88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1" name="TextBox 60">
          <a:extLst>
            <a:ext uri="{FF2B5EF4-FFF2-40B4-BE49-F238E27FC236}">
              <a16:creationId xmlns:a16="http://schemas.microsoft.com/office/drawing/2014/main" id="{5905B734-5C23-4166-95BB-EE7A95B4764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2" name="TextBox 61">
          <a:extLst>
            <a:ext uri="{FF2B5EF4-FFF2-40B4-BE49-F238E27FC236}">
              <a16:creationId xmlns:a16="http://schemas.microsoft.com/office/drawing/2014/main" id="{4AF70CB2-5BAC-412D-B1D0-668FEF89AE1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3" name="TextBox 62">
          <a:extLst>
            <a:ext uri="{FF2B5EF4-FFF2-40B4-BE49-F238E27FC236}">
              <a16:creationId xmlns:a16="http://schemas.microsoft.com/office/drawing/2014/main" id="{948EAB52-2E5D-4AB3-9565-90005A989A2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4" name="TextBox 63">
          <a:extLst>
            <a:ext uri="{FF2B5EF4-FFF2-40B4-BE49-F238E27FC236}">
              <a16:creationId xmlns:a16="http://schemas.microsoft.com/office/drawing/2014/main" id="{FF87506E-3BFF-43FB-9EF6-3812D1063C6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5" name="TextBox 64">
          <a:extLst>
            <a:ext uri="{FF2B5EF4-FFF2-40B4-BE49-F238E27FC236}">
              <a16:creationId xmlns:a16="http://schemas.microsoft.com/office/drawing/2014/main" id="{C8C55534-60E8-4E05-B930-BE7EE7E76F0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6" name="TextBox 65">
          <a:extLst>
            <a:ext uri="{FF2B5EF4-FFF2-40B4-BE49-F238E27FC236}">
              <a16:creationId xmlns:a16="http://schemas.microsoft.com/office/drawing/2014/main" id="{DB8DF05C-D947-4CED-B45E-86B4B44EC6D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7" name="TextBox 66">
          <a:extLst>
            <a:ext uri="{FF2B5EF4-FFF2-40B4-BE49-F238E27FC236}">
              <a16:creationId xmlns:a16="http://schemas.microsoft.com/office/drawing/2014/main" id="{CDE2D584-F07E-42F8-B7A8-B42EF4CA773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8" name="TextBox 67">
          <a:extLst>
            <a:ext uri="{FF2B5EF4-FFF2-40B4-BE49-F238E27FC236}">
              <a16:creationId xmlns:a16="http://schemas.microsoft.com/office/drawing/2014/main" id="{AE8A349C-A831-4770-A109-A2E24E0CD0C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69" name="TextBox 68">
          <a:extLst>
            <a:ext uri="{FF2B5EF4-FFF2-40B4-BE49-F238E27FC236}">
              <a16:creationId xmlns:a16="http://schemas.microsoft.com/office/drawing/2014/main" id="{0536B003-27BD-4248-8E3E-6E0CD4C6A04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0" name="TextBox 69">
          <a:extLst>
            <a:ext uri="{FF2B5EF4-FFF2-40B4-BE49-F238E27FC236}">
              <a16:creationId xmlns:a16="http://schemas.microsoft.com/office/drawing/2014/main" id="{F7C9476D-B1C2-42A7-815E-FF27B816142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1" name="TextBox 70">
          <a:extLst>
            <a:ext uri="{FF2B5EF4-FFF2-40B4-BE49-F238E27FC236}">
              <a16:creationId xmlns:a16="http://schemas.microsoft.com/office/drawing/2014/main" id="{8528ECA9-E003-458B-8442-E30D6FA7ABC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2" name="TextBox 71">
          <a:extLst>
            <a:ext uri="{FF2B5EF4-FFF2-40B4-BE49-F238E27FC236}">
              <a16:creationId xmlns:a16="http://schemas.microsoft.com/office/drawing/2014/main" id="{7C608242-EF81-4047-850A-062106E96A4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3" name="TextBox 72">
          <a:extLst>
            <a:ext uri="{FF2B5EF4-FFF2-40B4-BE49-F238E27FC236}">
              <a16:creationId xmlns:a16="http://schemas.microsoft.com/office/drawing/2014/main" id="{371E7BD7-4FC1-47BA-AFA3-4CFA27E7E52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4" name="TextBox 73">
          <a:extLst>
            <a:ext uri="{FF2B5EF4-FFF2-40B4-BE49-F238E27FC236}">
              <a16:creationId xmlns:a16="http://schemas.microsoft.com/office/drawing/2014/main" id="{5ABA1AC4-9350-48B7-A09D-089B44AB2B4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5" name="TextBox 74">
          <a:extLst>
            <a:ext uri="{FF2B5EF4-FFF2-40B4-BE49-F238E27FC236}">
              <a16:creationId xmlns:a16="http://schemas.microsoft.com/office/drawing/2014/main" id="{19A64806-41DA-46C3-A83F-02E77BB27A6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6" name="TextBox 75">
          <a:extLst>
            <a:ext uri="{FF2B5EF4-FFF2-40B4-BE49-F238E27FC236}">
              <a16:creationId xmlns:a16="http://schemas.microsoft.com/office/drawing/2014/main" id="{74480FF1-4F1D-4D7B-9DB1-9486BA6344A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7" name="TextBox 76">
          <a:extLst>
            <a:ext uri="{FF2B5EF4-FFF2-40B4-BE49-F238E27FC236}">
              <a16:creationId xmlns:a16="http://schemas.microsoft.com/office/drawing/2014/main" id="{6E17B989-3F94-42BE-827B-0092DF79934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8" name="TextBox 77">
          <a:extLst>
            <a:ext uri="{FF2B5EF4-FFF2-40B4-BE49-F238E27FC236}">
              <a16:creationId xmlns:a16="http://schemas.microsoft.com/office/drawing/2014/main" id="{47239DC8-286D-469A-9F18-EFBA0DD4160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79" name="TextBox 78">
          <a:extLst>
            <a:ext uri="{FF2B5EF4-FFF2-40B4-BE49-F238E27FC236}">
              <a16:creationId xmlns:a16="http://schemas.microsoft.com/office/drawing/2014/main" id="{A1D5DD49-5E00-4B41-AFB1-E2AA92666A4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0" name="TextBox 79">
          <a:extLst>
            <a:ext uri="{FF2B5EF4-FFF2-40B4-BE49-F238E27FC236}">
              <a16:creationId xmlns:a16="http://schemas.microsoft.com/office/drawing/2014/main" id="{00D27F3A-0B36-45C8-9F5A-F0E80D7489F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1" name="TextBox 80">
          <a:extLst>
            <a:ext uri="{FF2B5EF4-FFF2-40B4-BE49-F238E27FC236}">
              <a16:creationId xmlns:a16="http://schemas.microsoft.com/office/drawing/2014/main" id="{589EF0FE-9612-4EAE-A1F9-FCE92148B15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2" name="TextBox 81">
          <a:extLst>
            <a:ext uri="{FF2B5EF4-FFF2-40B4-BE49-F238E27FC236}">
              <a16:creationId xmlns:a16="http://schemas.microsoft.com/office/drawing/2014/main" id="{9AF7138D-093D-41E0-BE3C-E1F2EFA6625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3" name="TextBox 82">
          <a:extLst>
            <a:ext uri="{FF2B5EF4-FFF2-40B4-BE49-F238E27FC236}">
              <a16:creationId xmlns:a16="http://schemas.microsoft.com/office/drawing/2014/main" id="{75240BB0-2057-43D2-B375-7220CFD133C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4" name="TextBox 83">
          <a:extLst>
            <a:ext uri="{FF2B5EF4-FFF2-40B4-BE49-F238E27FC236}">
              <a16:creationId xmlns:a16="http://schemas.microsoft.com/office/drawing/2014/main" id="{4C763737-FE9B-42CD-8DF5-968D4F3F14B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5" name="TextBox 84">
          <a:extLst>
            <a:ext uri="{FF2B5EF4-FFF2-40B4-BE49-F238E27FC236}">
              <a16:creationId xmlns:a16="http://schemas.microsoft.com/office/drawing/2014/main" id="{7AD2B063-6E27-4083-B2FC-6C5A2C2E158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6" name="TextBox 85">
          <a:extLst>
            <a:ext uri="{FF2B5EF4-FFF2-40B4-BE49-F238E27FC236}">
              <a16:creationId xmlns:a16="http://schemas.microsoft.com/office/drawing/2014/main" id="{552D8407-7CFF-4B45-B581-D984791AD74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7" name="TextBox 86">
          <a:extLst>
            <a:ext uri="{FF2B5EF4-FFF2-40B4-BE49-F238E27FC236}">
              <a16:creationId xmlns:a16="http://schemas.microsoft.com/office/drawing/2014/main" id="{AFD2E45E-1969-46B8-9D19-86E7D6862F5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8" name="TextBox 87">
          <a:extLst>
            <a:ext uri="{FF2B5EF4-FFF2-40B4-BE49-F238E27FC236}">
              <a16:creationId xmlns:a16="http://schemas.microsoft.com/office/drawing/2014/main" id="{F6A2428E-5284-471B-8C0B-F882FE2D9C5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89" name="TextBox 88">
          <a:extLst>
            <a:ext uri="{FF2B5EF4-FFF2-40B4-BE49-F238E27FC236}">
              <a16:creationId xmlns:a16="http://schemas.microsoft.com/office/drawing/2014/main" id="{5A08B669-1940-4103-B404-C5F1393AFAB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0" name="TextBox 89">
          <a:extLst>
            <a:ext uri="{FF2B5EF4-FFF2-40B4-BE49-F238E27FC236}">
              <a16:creationId xmlns:a16="http://schemas.microsoft.com/office/drawing/2014/main" id="{E08756BA-4DBF-4ED4-B118-C613583161B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1" name="TextBox 90">
          <a:extLst>
            <a:ext uri="{FF2B5EF4-FFF2-40B4-BE49-F238E27FC236}">
              <a16:creationId xmlns:a16="http://schemas.microsoft.com/office/drawing/2014/main" id="{694B96C9-DE15-4D9B-829A-5E7908634BF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2" name="TextBox 91">
          <a:extLst>
            <a:ext uri="{FF2B5EF4-FFF2-40B4-BE49-F238E27FC236}">
              <a16:creationId xmlns:a16="http://schemas.microsoft.com/office/drawing/2014/main" id="{79412C5B-2FF4-46CB-B80A-81C7136FA34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3" name="TextBox 92">
          <a:extLst>
            <a:ext uri="{FF2B5EF4-FFF2-40B4-BE49-F238E27FC236}">
              <a16:creationId xmlns:a16="http://schemas.microsoft.com/office/drawing/2014/main" id="{1D3D9FF8-175D-4FC8-8F3A-6CB72297A81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4" name="TextBox 93">
          <a:extLst>
            <a:ext uri="{FF2B5EF4-FFF2-40B4-BE49-F238E27FC236}">
              <a16:creationId xmlns:a16="http://schemas.microsoft.com/office/drawing/2014/main" id="{BC0E13D1-0507-4FA1-A875-7DCE08A1225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5" name="TextBox 94">
          <a:extLst>
            <a:ext uri="{FF2B5EF4-FFF2-40B4-BE49-F238E27FC236}">
              <a16:creationId xmlns:a16="http://schemas.microsoft.com/office/drawing/2014/main" id="{CB4D5E71-9320-4B5C-92DC-2FA04537328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6" name="TextBox 95">
          <a:extLst>
            <a:ext uri="{FF2B5EF4-FFF2-40B4-BE49-F238E27FC236}">
              <a16:creationId xmlns:a16="http://schemas.microsoft.com/office/drawing/2014/main" id="{4DEBED82-56A8-46C5-A295-10E681DC4A3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7" name="TextBox 96">
          <a:extLst>
            <a:ext uri="{FF2B5EF4-FFF2-40B4-BE49-F238E27FC236}">
              <a16:creationId xmlns:a16="http://schemas.microsoft.com/office/drawing/2014/main" id="{65B1B739-B0E7-4FD2-A975-272F43222AD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8" name="TextBox 97">
          <a:extLst>
            <a:ext uri="{FF2B5EF4-FFF2-40B4-BE49-F238E27FC236}">
              <a16:creationId xmlns:a16="http://schemas.microsoft.com/office/drawing/2014/main" id="{3375DBC1-78CC-40E6-B311-AC3CE135F70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99" name="TextBox 98">
          <a:extLst>
            <a:ext uri="{FF2B5EF4-FFF2-40B4-BE49-F238E27FC236}">
              <a16:creationId xmlns:a16="http://schemas.microsoft.com/office/drawing/2014/main" id="{E1DFF169-85EF-49A9-A65A-1C9091F7261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0" name="TextBox 99">
          <a:extLst>
            <a:ext uri="{FF2B5EF4-FFF2-40B4-BE49-F238E27FC236}">
              <a16:creationId xmlns:a16="http://schemas.microsoft.com/office/drawing/2014/main" id="{18E6E119-074B-411E-8297-5ED52EDC208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1" name="TextBox 100">
          <a:extLst>
            <a:ext uri="{FF2B5EF4-FFF2-40B4-BE49-F238E27FC236}">
              <a16:creationId xmlns:a16="http://schemas.microsoft.com/office/drawing/2014/main" id="{17BEADE8-66EB-4DAE-A302-DA84608B08A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2" name="TextBox 101">
          <a:extLst>
            <a:ext uri="{FF2B5EF4-FFF2-40B4-BE49-F238E27FC236}">
              <a16:creationId xmlns:a16="http://schemas.microsoft.com/office/drawing/2014/main" id="{99E1FC81-D114-4D55-B3CD-D3AC2A71D64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3" name="TextBox 102">
          <a:extLst>
            <a:ext uri="{FF2B5EF4-FFF2-40B4-BE49-F238E27FC236}">
              <a16:creationId xmlns:a16="http://schemas.microsoft.com/office/drawing/2014/main" id="{D0092AD6-ABC8-47FA-B782-105210E45B7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4" name="TextBox 103">
          <a:extLst>
            <a:ext uri="{FF2B5EF4-FFF2-40B4-BE49-F238E27FC236}">
              <a16:creationId xmlns:a16="http://schemas.microsoft.com/office/drawing/2014/main" id="{C8133661-96FC-412C-A1E2-69849814442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5" name="TextBox 104">
          <a:extLst>
            <a:ext uri="{FF2B5EF4-FFF2-40B4-BE49-F238E27FC236}">
              <a16:creationId xmlns:a16="http://schemas.microsoft.com/office/drawing/2014/main" id="{D52B4F6C-B37B-4B16-A87E-AC5600F597D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6" name="TextBox 105">
          <a:extLst>
            <a:ext uri="{FF2B5EF4-FFF2-40B4-BE49-F238E27FC236}">
              <a16:creationId xmlns:a16="http://schemas.microsoft.com/office/drawing/2014/main" id="{5CD5341D-4A7C-4186-B1D6-A3ADE8842B4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7" name="TextBox 106">
          <a:extLst>
            <a:ext uri="{FF2B5EF4-FFF2-40B4-BE49-F238E27FC236}">
              <a16:creationId xmlns:a16="http://schemas.microsoft.com/office/drawing/2014/main" id="{C1C20C48-0840-4796-B17A-FD26A00A24D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8" name="TextBox 107">
          <a:extLst>
            <a:ext uri="{FF2B5EF4-FFF2-40B4-BE49-F238E27FC236}">
              <a16:creationId xmlns:a16="http://schemas.microsoft.com/office/drawing/2014/main" id="{6B3E09E7-2959-4729-8A33-D9FA6AB9F04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09" name="TextBox 108">
          <a:extLst>
            <a:ext uri="{FF2B5EF4-FFF2-40B4-BE49-F238E27FC236}">
              <a16:creationId xmlns:a16="http://schemas.microsoft.com/office/drawing/2014/main" id="{5BC33D57-3364-4312-98D3-7B1E786E867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0" name="TextBox 109">
          <a:extLst>
            <a:ext uri="{FF2B5EF4-FFF2-40B4-BE49-F238E27FC236}">
              <a16:creationId xmlns:a16="http://schemas.microsoft.com/office/drawing/2014/main" id="{5B52BF7B-EE80-4EB9-8F7E-1D1C9A0D456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1" name="TextBox 110">
          <a:extLst>
            <a:ext uri="{FF2B5EF4-FFF2-40B4-BE49-F238E27FC236}">
              <a16:creationId xmlns:a16="http://schemas.microsoft.com/office/drawing/2014/main" id="{2649512D-905F-4927-9F74-289FC1A1AB4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2" name="TextBox 111">
          <a:extLst>
            <a:ext uri="{FF2B5EF4-FFF2-40B4-BE49-F238E27FC236}">
              <a16:creationId xmlns:a16="http://schemas.microsoft.com/office/drawing/2014/main" id="{850C7182-BF8F-49B5-8DF1-9ACF8F1E2EB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3" name="TextBox 112">
          <a:extLst>
            <a:ext uri="{FF2B5EF4-FFF2-40B4-BE49-F238E27FC236}">
              <a16:creationId xmlns:a16="http://schemas.microsoft.com/office/drawing/2014/main" id="{2158CC46-ECFF-4B53-9C48-565EEE61C0E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4" name="TextBox 113">
          <a:extLst>
            <a:ext uri="{FF2B5EF4-FFF2-40B4-BE49-F238E27FC236}">
              <a16:creationId xmlns:a16="http://schemas.microsoft.com/office/drawing/2014/main" id="{3FD3377A-CCB6-4754-988F-9916B8831A0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5" name="TextBox 114">
          <a:extLst>
            <a:ext uri="{FF2B5EF4-FFF2-40B4-BE49-F238E27FC236}">
              <a16:creationId xmlns:a16="http://schemas.microsoft.com/office/drawing/2014/main" id="{CBB677DC-86CE-423F-930A-A11674A25CA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6" name="TextBox 115">
          <a:extLst>
            <a:ext uri="{FF2B5EF4-FFF2-40B4-BE49-F238E27FC236}">
              <a16:creationId xmlns:a16="http://schemas.microsoft.com/office/drawing/2014/main" id="{2BA948B8-2E77-4028-B91D-DDBF466F65E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7" name="TextBox 116">
          <a:extLst>
            <a:ext uri="{FF2B5EF4-FFF2-40B4-BE49-F238E27FC236}">
              <a16:creationId xmlns:a16="http://schemas.microsoft.com/office/drawing/2014/main" id="{28D3848B-1C20-40A9-9BCE-1B8959C8FBF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8" name="TextBox 117">
          <a:extLst>
            <a:ext uri="{FF2B5EF4-FFF2-40B4-BE49-F238E27FC236}">
              <a16:creationId xmlns:a16="http://schemas.microsoft.com/office/drawing/2014/main" id="{C181BBC2-FB64-408E-B628-26A0FFB99E3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19" name="TextBox 118">
          <a:extLst>
            <a:ext uri="{FF2B5EF4-FFF2-40B4-BE49-F238E27FC236}">
              <a16:creationId xmlns:a16="http://schemas.microsoft.com/office/drawing/2014/main" id="{22D6111B-D874-427E-B184-AEEB64429E9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0" name="TextBox 119">
          <a:extLst>
            <a:ext uri="{FF2B5EF4-FFF2-40B4-BE49-F238E27FC236}">
              <a16:creationId xmlns:a16="http://schemas.microsoft.com/office/drawing/2014/main" id="{1D57B9D0-73AF-4FF5-8BB2-45B89043006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1" name="TextBox 120">
          <a:extLst>
            <a:ext uri="{FF2B5EF4-FFF2-40B4-BE49-F238E27FC236}">
              <a16:creationId xmlns:a16="http://schemas.microsoft.com/office/drawing/2014/main" id="{0A08BAD2-CF28-4502-8B50-130EA179C92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2" name="TextBox 121">
          <a:extLst>
            <a:ext uri="{FF2B5EF4-FFF2-40B4-BE49-F238E27FC236}">
              <a16:creationId xmlns:a16="http://schemas.microsoft.com/office/drawing/2014/main" id="{90434388-0F60-411F-AE27-BBE15C86DEE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3" name="TextBox 122">
          <a:extLst>
            <a:ext uri="{FF2B5EF4-FFF2-40B4-BE49-F238E27FC236}">
              <a16:creationId xmlns:a16="http://schemas.microsoft.com/office/drawing/2014/main" id="{65AAD9EC-7F6A-4AC3-9109-588B9B75887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4" name="TextBox 123">
          <a:extLst>
            <a:ext uri="{FF2B5EF4-FFF2-40B4-BE49-F238E27FC236}">
              <a16:creationId xmlns:a16="http://schemas.microsoft.com/office/drawing/2014/main" id="{59BADB6E-167F-4FE8-860E-B3DC4E3DE5B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5" name="TextBox 124">
          <a:extLst>
            <a:ext uri="{FF2B5EF4-FFF2-40B4-BE49-F238E27FC236}">
              <a16:creationId xmlns:a16="http://schemas.microsoft.com/office/drawing/2014/main" id="{72379F29-8486-415D-B145-CC6FFEE42A8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6" name="TextBox 125">
          <a:extLst>
            <a:ext uri="{FF2B5EF4-FFF2-40B4-BE49-F238E27FC236}">
              <a16:creationId xmlns:a16="http://schemas.microsoft.com/office/drawing/2014/main" id="{BB653405-7FB2-4807-B996-1D04D60728E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7" name="TextBox 126">
          <a:extLst>
            <a:ext uri="{FF2B5EF4-FFF2-40B4-BE49-F238E27FC236}">
              <a16:creationId xmlns:a16="http://schemas.microsoft.com/office/drawing/2014/main" id="{F4C7516F-BDAC-487B-8B76-3F8A2EFCE12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8" name="TextBox 127">
          <a:extLst>
            <a:ext uri="{FF2B5EF4-FFF2-40B4-BE49-F238E27FC236}">
              <a16:creationId xmlns:a16="http://schemas.microsoft.com/office/drawing/2014/main" id="{C4469E1D-257F-43F3-AE1E-995EC19CF59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29" name="TextBox 128">
          <a:extLst>
            <a:ext uri="{FF2B5EF4-FFF2-40B4-BE49-F238E27FC236}">
              <a16:creationId xmlns:a16="http://schemas.microsoft.com/office/drawing/2014/main" id="{1D6AC562-5F66-46E0-A5EA-A89BF6E2162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0" name="TextBox 129">
          <a:extLst>
            <a:ext uri="{FF2B5EF4-FFF2-40B4-BE49-F238E27FC236}">
              <a16:creationId xmlns:a16="http://schemas.microsoft.com/office/drawing/2014/main" id="{5FAF158E-69CC-4A54-8EF9-5A731207B8F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1" name="TextBox 130">
          <a:extLst>
            <a:ext uri="{FF2B5EF4-FFF2-40B4-BE49-F238E27FC236}">
              <a16:creationId xmlns:a16="http://schemas.microsoft.com/office/drawing/2014/main" id="{0726EEE0-9AE5-4658-B45D-EBE2CA82B30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2" name="TextBox 131">
          <a:extLst>
            <a:ext uri="{FF2B5EF4-FFF2-40B4-BE49-F238E27FC236}">
              <a16:creationId xmlns:a16="http://schemas.microsoft.com/office/drawing/2014/main" id="{5DB4E29C-FF38-49E9-A8A1-B8D185939E1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3" name="TextBox 132">
          <a:extLst>
            <a:ext uri="{FF2B5EF4-FFF2-40B4-BE49-F238E27FC236}">
              <a16:creationId xmlns:a16="http://schemas.microsoft.com/office/drawing/2014/main" id="{B9B2B50C-6464-48EF-8698-0F63F71E43C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4" name="TextBox 133">
          <a:extLst>
            <a:ext uri="{FF2B5EF4-FFF2-40B4-BE49-F238E27FC236}">
              <a16:creationId xmlns:a16="http://schemas.microsoft.com/office/drawing/2014/main" id="{095F9006-052C-4904-B9F6-C536780BC5F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5" name="TextBox 134">
          <a:extLst>
            <a:ext uri="{FF2B5EF4-FFF2-40B4-BE49-F238E27FC236}">
              <a16:creationId xmlns:a16="http://schemas.microsoft.com/office/drawing/2014/main" id="{7DFD8159-3B9A-4BDD-B1A0-73EFB52B147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6" name="TextBox 135">
          <a:extLst>
            <a:ext uri="{FF2B5EF4-FFF2-40B4-BE49-F238E27FC236}">
              <a16:creationId xmlns:a16="http://schemas.microsoft.com/office/drawing/2014/main" id="{FB4DEA96-8AA5-4C11-AE30-1B92251433C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7" name="TextBox 136">
          <a:extLst>
            <a:ext uri="{FF2B5EF4-FFF2-40B4-BE49-F238E27FC236}">
              <a16:creationId xmlns:a16="http://schemas.microsoft.com/office/drawing/2014/main" id="{7852A738-8E2A-4CBC-BE69-8DC0E29A633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8" name="TextBox 137">
          <a:extLst>
            <a:ext uri="{FF2B5EF4-FFF2-40B4-BE49-F238E27FC236}">
              <a16:creationId xmlns:a16="http://schemas.microsoft.com/office/drawing/2014/main" id="{77CD8E14-60E4-43FF-8263-4A87A7BD052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39" name="TextBox 138">
          <a:extLst>
            <a:ext uri="{FF2B5EF4-FFF2-40B4-BE49-F238E27FC236}">
              <a16:creationId xmlns:a16="http://schemas.microsoft.com/office/drawing/2014/main" id="{E8688089-36FE-44A9-9DDD-BAF757B99B8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0" name="TextBox 139">
          <a:extLst>
            <a:ext uri="{FF2B5EF4-FFF2-40B4-BE49-F238E27FC236}">
              <a16:creationId xmlns:a16="http://schemas.microsoft.com/office/drawing/2014/main" id="{F9DB7B7B-46D1-486F-A030-D15881DF505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1" name="TextBox 140">
          <a:extLst>
            <a:ext uri="{FF2B5EF4-FFF2-40B4-BE49-F238E27FC236}">
              <a16:creationId xmlns:a16="http://schemas.microsoft.com/office/drawing/2014/main" id="{D36596BD-007D-4321-819A-66FD4826955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2" name="TextBox 141">
          <a:extLst>
            <a:ext uri="{FF2B5EF4-FFF2-40B4-BE49-F238E27FC236}">
              <a16:creationId xmlns:a16="http://schemas.microsoft.com/office/drawing/2014/main" id="{041EBEBF-49BB-4E2A-ADD9-B0546A4CA0D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3" name="TextBox 142">
          <a:extLst>
            <a:ext uri="{FF2B5EF4-FFF2-40B4-BE49-F238E27FC236}">
              <a16:creationId xmlns:a16="http://schemas.microsoft.com/office/drawing/2014/main" id="{911B208C-CC67-45CE-B132-4C96236232F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4" name="TextBox 143">
          <a:extLst>
            <a:ext uri="{FF2B5EF4-FFF2-40B4-BE49-F238E27FC236}">
              <a16:creationId xmlns:a16="http://schemas.microsoft.com/office/drawing/2014/main" id="{6956CF4B-B813-4F55-8B82-BE43187C0FD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5" name="TextBox 144">
          <a:extLst>
            <a:ext uri="{FF2B5EF4-FFF2-40B4-BE49-F238E27FC236}">
              <a16:creationId xmlns:a16="http://schemas.microsoft.com/office/drawing/2014/main" id="{2782F289-7E02-4CB3-972C-ED1B7EE3746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6" name="TextBox 145">
          <a:extLst>
            <a:ext uri="{FF2B5EF4-FFF2-40B4-BE49-F238E27FC236}">
              <a16:creationId xmlns:a16="http://schemas.microsoft.com/office/drawing/2014/main" id="{5FBC69B3-AEF2-488D-BAAA-5731E86800A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7" name="TextBox 146">
          <a:extLst>
            <a:ext uri="{FF2B5EF4-FFF2-40B4-BE49-F238E27FC236}">
              <a16:creationId xmlns:a16="http://schemas.microsoft.com/office/drawing/2014/main" id="{6CF27805-43D0-4627-93F0-75AD950FE84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8" name="TextBox 147">
          <a:extLst>
            <a:ext uri="{FF2B5EF4-FFF2-40B4-BE49-F238E27FC236}">
              <a16:creationId xmlns:a16="http://schemas.microsoft.com/office/drawing/2014/main" id="{65420462-F81D-40E6-91E7-6AB6E56E5CA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49" name="TextBox 148">
          <a:extLst>
            <a:ext uri="{FF2B5EF4-FFF2-40B4-BE49-F238E27FC236}">
              <a16:creationId xmlns:a16="http://schemas.microsoft.com/office/drawing/2014/main" id="{7C31A71F-6CC6-4CDD-BD6B-7E921D00A29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0" name="TextBox 149">
          <a:extLst>
            <a:ext uri="{FF2B5EF4-FFF2-40B4-BE49-F238E27FC236}">
              <a16:creationId xmlns:a16="http://schemas.microsoft.com/office/drawing/2014/main" id="{9C6C86B6-D6B9-4D59-AFC8-650BD0ECE6D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1" name="TextBox 150">
          <a:extLst>
            <a:ext uri="{FF2B5EF4-FFF2-40B4-BE49-F238E27FC236}">
              <a16:creationId xmlns:a16="http://schemas.microsoft.com/office/drawing/2014/main" id="{36C04775-B315-41A5-95C0-668D52E68B8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2" name="TextBox 151">
          <a:extLst>
            <a:ext uri="{FF2B5EF4-FFF2-40B4-BE49-F238E27FC236}">
              <a16:creationId xmlns:a16="http://schemas.microsoft.com/office/drawing/2014/main" id="{5C9402AE-D12B-4584-9760-CF86975CF15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3" name="TextBox 152">
          <a:extLst>
            <a:ext uri="{FF2B5EF4-FFF2-40B4-BE49-F238E27FC236}">
              <a16:creationId xmlns:a16="http://schemas.microsoft.com/office/drawing/2014/main" id="{3F049609-983D-4346-B134-5B5BF8BDEEC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4" name="TextBox 153">
          <a:extLst>
            <a:ext uri="{FF2B5EF4-FFF2-40B4-BE49-F238E27FC236}">
              <a16:creationId xmlns:a16="http://schemas.microsoft.com/office/drawing/2014/main" id="{DBD4397B-6A07-4569-8857-59BCEEF3668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5" name="TextBox 154">
          <a:extLst>
            <a:ext uri="{FF2B5EF4-FFF2-40B4-BE49-F238E27FC236}">
              <a16:creationId xmlns:a16="http://schemas.microsoft.com/office/drawing/2014/main" id="{17809B8C-D8F7-470F-9224-4A818CBEBF3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6" name="TextBox 155">
          <a:extLst>
            <a:ext uri="{FF2B5EF4-FFF2-40B4-BE49-F238E27FC236}">
              <a16:creationId xmlns:a16="http://schemas.microsoft.com/office/drawing/2014/main" id="{1D182577-7484-439A-8235-5C96451752F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7" name="TextBox 156">
          <a:extLst>
            <a:ext uri="{FF2B5EF4-FFF2-40B4-BE49-F238E27FC236}">
              <a16:creationId xmlns:a16="http://schemas.microsoft.com/office/drawing/2014/main" id="{778E6801-99CE-4AF8-BFB9-BCC69625446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8" name="TextBox 157">
          <a:extLst>
            <a:ext uri="{FF2B5EF4-FFF2-40B4-BE49-F238E27FC236}">
              <a16:creationId xmlns:a16="http://schemas.microsoft.com/office/drawing/2014/main" id="{1C2CBC56-6B47-42CD-844E-276F9E5CDB8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59" name="TextBox 158">
          <a:extLst>
            <a:ext uri="{FF2B5EF4-FFF2-40B4-BE49-F238E27FC236}">
              <a16:creationId xmlns:a16="http://schemas.microsoft.com/office/drawing/2014/main" id="{83A1F1B0-329C-45FC-AE76-9A62B86B3E6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0" name="TextBox 159">
          <a:extLst>
            <a:ext uri="{FF2B5EF4-FFF2-40B4-BE49-F238E27FC236}">
              <a16:creationId xmlns:a16="http://schemas.microsoft.com/office/drawing/2014/main" id="{98DB7274-71E7-4E42-8AD3-072652F4696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1" name="TextBox 160">
          <a:extLst>
            <a:ext uri="{FF2B5EF4-FFF2-40B4-BE49-F238E27FC236}">
              <a16:creationId xmlns:a16="http://schemas.microsoft.com/office/drawing/2014/main" id="{18332CD5-5168-4AFE-AC49-3DCAAFC2195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2" name="TextBox 161">
          <a:extLst>
            <a:ext uri="{FF2B5EF4-FFF2-40B4-BE49-F238E27FC236}">
              <a16:creationId xmlns:a16="http://schemas.microsoft.com/office/drawing/2014/main" id="{C73B653E-D292-491D-B45F-2913BE9AD64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3" name="TextBox 162">
          <a:extLst>
            <a:ext uri="{FF2B5EF4-FFF2-40B4-BE49-F238E27FC236}">
              <a16:creationId xmlns:a16="http://schemas.microsoft.com/office/drawing/2014/main" id="{727DE009-AD1C-446C-AE21-F16E96757B8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4" name="TextBox 163">
          <a:extLst>
            <a:ext uri="{FF2B5EF4-FFF2-40B4-BE49-F238E27FC236}">
              <a16:creationId xmlns:a16="http://schemas.microsoft.com/office/drawing/2014/main" id="{3E2E9C24-0CF8-4708-9554-99D74A86389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5" name="TextBox 164">
          <a:extLst>
            <a:ext uri="{FF2B5EF4-FFF2-40B4-BE49-F238E27FC236}">
              <a16:creationId xmlns:a16="http://schemas.microsoft.com/office/drawing/2014/main" id="{8D1A95D6-5892-4EF1-8040-B35633795AC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6" name="TextBox 165">
          <a:extLst>
            <a:ext uri="{FF2B5EF4-FFF2-40B4-BE49-F238E27FC236}">
              <a16:creationId xmlns:a16="http://schemas.microsoft.com/office/drawing/2014/main" id="{0040AB59-5BC1-4281-85DA-144A1D26C91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7" name="TextBox 166">
          <a:extLst>
            <a:ext uri="{FF2B5EF4-FFF2-40B4-BE49-F238E27FC236}">
              <a16:creationId xmlns:a16="http://schemas.microsoft.com/office/drawing/2014/main" id="{2D2C4EE6-D2B1-4445-8F11-91C314C2D64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8" name="TextBox 167">
          <a:extLst>
            <a:ext uri="{FF2B5EF4-FFF2-40B4-BE49-F238E27FC236}">
              <a16:creationId xmlns:a16="http://schemas.microsoft.com/office/drawing/2014/main" id="{D2AE776F-D7AA-4CDC-AF6C-D1D5F6220AF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69" name="TextBox 168">
          <a:extLst>
            <a:ext uri="{FF2B5EF4-FFF2-40B4-BE49-F238E27FC236}">
              <a16:creationId xmlns:a16="http://schemas.microsoft.com/office/drawing/2014/main" id="{DAD012ED-DB5F-4AC8-A7CA-5791A476AA2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0" name="TextBox 169">
          <a:extLst>
            <a:ext uri="{FF2B5EF4-FFF2-40B4-BE49-F238E27FC236}">
              <a16:creationId xmlns:a16="http://schemas.microsoft.com/office/drawing/2014/main" id="{D871AC83-CE92-46BE-86ED-E3731D96003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1" name="TextBox 170">
          <a:extLst>
            <a:ext uri="{FF2B5EF4-FFF2-40B4-BE49-F238E27FC236}">
              <a16:creationId xmlns:a16="http://schemas.microsoft.com/office/drawing/2014/main" id="{05C67E15-96BB-4E1A-8635-AEA74137825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2" name="TextBox 171">
          <a:extLst>
            <a:ext uri="{FF2B5EF4-FFF2-40B4-BE49-F238E27FC236}">
              <a16:creationId xmlns:a16="http://schemas.microsoft.com/office/drawing/2014/main" id="{683D5E14-0607-4348-8EF3-705BF7D1499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3" name="TextBox 172">
          <a:extLst>
            <a:ext uri="{FF2B5EF4-FFF2-40B4-BE49-F238E27FC236}">
              <a16:creationId xmlns:a16="http://schemas.microsoft.com/office/drawing/2014/main" id="{4EC14D8E-BB5C-489A-9196-A38690E7C86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4" name="TextBox 173">
          <a:extLst>
            <a:ext uri="{FF2B5EF4-FFF2-40B4-BE49-F238E27FC236}">
              <a16:creationId xmlns:a16="http://schemas.microsoft.com/office/drawing/2014/main" id="{52B938A9-7A04-46AB-B5D4-B18BA20A0A9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5" name="TextBox 174">
          <a:extLst>
            <a:ext uri="{FF2B5EF4-FFF2-40B4-BE49-F238E27FC236}">
              <a16:creationId xmlns:a16="http://schemas.microsoft.com/office/drawing/2014/main" id="{2C029085-4EF8-456A-87B7-E68030B9F71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6" name="TextBox 175">
          <a:extLst>
            <a:ext uri="{FF2B5EF4-FFF2-40B4-BE49-F238E27FC236}">
              <a16:creationId xmlns:a16="http://schemas.microsoft.com/office/drawing/2014/main" id="{A3527CB0-2A5D-42AF-A0F4-73631F08FF3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7" name="TextBox 176">
          <a:extLst>
            <a:ext uri="{FF2B5EF4-FFF2-40B4-BE49-F238E27FC236}">
              <a16:creationId xmlns:a16="http://schemas.microsoft.com/office/drawing/2014/main" id="{ADC4D4EE-1169-4F61-B5E9-7E578647B28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8" name="TextBox 177">
          <a:extLst>
            <a:ext uri="{FF2B5EF4-FFF2-40B4-BE49-F238E27FC236}">
              <a16:creationId xmlns:a16="http://schemas.microsoft.com/office/drawing/2014/main" id="{79FB18E2-71AE-4BA0-A1CF-2707A09C769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79" name="TextBox 178">
          <a:extLst>
            <a:ext uri="{FF2B5EF4-FFF2-40B4-BE49-F238E27FC236}">
              <a16:creationId xmlns:a16="http://schemas.microsoft.com/office/drawing/2014/main" id="{F708D757-E3BD-444A-93CA-68F70AC9E3A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0" name="TextBox 179">
          <a:extLst>
            <a:ext uri="{FF2B5EF4-FFF2-40B4-BE49-F238E27FC236}">
              <a16:creationId xmlns:a16="http://schemas.microsoft.com/office/drawing/2014/main" id="{D719B86A-AABF-40AC-B883-31AE550BD19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1" name="TextBox 180">
          <a:extLst>
            <a:ext uri="{FF2B5EF4-FFF2-40B4-BE49-F238E27FC236}">
              <a16:creationId xmlns:a16="http://schemas.microsoft.com/office/drawing/2014/main" id="{6F68AEFF-B8B9-459D-B898-E4F7EF8F25C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2" name="TextBox 181">
          <a:extLst>
            <a:ext uri="{FF2B5EF4-FFF2-40B4-BE49-F238E27FC236}">
              <a16:creationId xmlns:a16="http://schemas.microsoft.com/office/drawing/2014/main" id="{674F5418-4C8A-463D-9BB2-F0DACF7E2D2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3" name="TextBox 182">
          <a:extLst>
            <a:ext uri="{FF2B5EF4-FFF2-40B4-BE49-F238E27FC236}">
              <a16:creationId xmlns:a16="http://schemas.microsoft.com/office/drawing/2014/main" id="{B8ED92C4-1FB9-497A-B843-515E7B1A971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4" name="TextBox 183">
          <a:extLst>
            <a:ext uri="{FF2B5EF4-FFF2-40B4-BE49-F238E27FC236}">
              <a16:creationId xmlns:a16="http://schemas.microsoft.com/office/drawing/2014/main" id="{B33D3B52-CC55-4FA8-8555-FA34779E838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5" name="TextBox 184">
          <a:extLst>
            <a:ext uri="{FF2B5EF4-FFF2-40B4-BE49-F238E27FC236}">
              <a16:creationId xmlns:a16="http://schemas.microsoft.com/office/drawing/2014/main" id="{F43DA1E2-7A5E-4A07-B904-A5EF61035EC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6" name="TextBox 185">
          <a:extLst>
            <a:ext uri="{FF2B5EF4-FFF2-40B4-BE49-F238E27FC236}">
              <a16:creationId xmlns:a16="http://schemas.microsoft.com/office/drawing/2014/main" id="{03E338F0-2B90-4242-B174-F04BBC6092FD}"/>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7" name="TextBox 186">
          <a:extLst>
            <a:ext uri="{FF2B5EF4-FFF2-40B4-BE49-F238E27FC236}">
              <a16:creationId xmlns:a16="http://schemas.microsoft.com/office/drawing/2014/main" id="{CAE3683A-C48F-4638-B3CC-A7924C440C2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8" name="TextBox 187">
          <a:extLst>
            <a:ext uri="{FF2B5EF4-FFF2-40B4-BE49-F238E27FC236}">
              <a16:creationId xmlns:a16="http://schemas.microsoft.com/office/drawing/2014/main" id="{75AF474F-93D4-447F-8CC2-459A7EF94A1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89" name="TextBox 188">
          <a:extLst>
            <a:ext uri="{FF2B5EF4-FFF2-40B4-BE49-F238E27FC236}">
              <a16:creationId xmlns:a16="http://schemas.microsoft.com/office/drawing/2014/main" id="{491A4DA4-F988-44AC-84EF-16C3F3DBF21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0" name="TextBox 189">
          <a:extLst>
            <a:ext uri="{FF2B5EF4-FFF2-40B4-BE49-F238E27FC236}">
              <a16:creationId xmlns:a16="http://schemas.microsoft.com/office/drawing/2014/main" id="{584FB796-5B36-41B4-A060-1F2191C2888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1" name="TextBox 190">
          <a:extLst>
            <a:ext uri="{FF2B5EF4-FFF2-40B4-BE49-F238E27FC236}">
              <a16:creationId xmlns:a16="http://schemas.microsoft.com/office/drawing/2014/main" id="{D88A0016-DD4C-4D20-98FD-F21A7FAE9FB3}"/>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2" name="TextBox 191">
          <a:extLst>
            <a:ext uri="{FF2B5EF4-FFF2-40B4-BE49-F238E27FC236}">
              <a16:creationId xmlns:a16="http://schemas.microsoft.com/office/drawing/2014/main" id="{9C0BCB9D-1EDA-4DD4-801E-FE2D77E16E9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3" name="TextBox 192">
          <a:extLst>
            <a:ext uri="{FF2B5EF4-FFF2-40B4-BE49-F238E27FC236}">
              <a16:creationId xmlns:a16="http://schemas.microsoft.com/office/drawing/2014/main" id="{584400B7-42A7-4A3D-BA43-B14F9D30AD9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4" name="TextBox 193">
          <a:extLst>
            <a:ext uri="{FF2B5EF4-FFF2-40B4-BE49-F238E27FC236}">
              <a16:creationId xmlns:a16="http://schemas.microsoft.com/office/drawing/2014/main" id="{F867091B-87B4-4D07-AD4E-F982127D64E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5" name="TextBox 194">
          <a:extLst>
            <a:ext uri="{FF2B5EF4-FFF2-40B4-BE49-F238E27FC236}">
              <a16:creationId xmlns:a16="http://schemas.microsoft.com/office/drawing/2014/main" id="{FC3FABC9-DC35-4516-8DD7-A5442C624C7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6" name="TextBox 195">
          <a:extLst>
            <a:ext uri="{FF2B5EF4-FFF2-40B4-BE49-F238E27FC236}">
              <a16:creationId xmlns:a16="http://schemas.microsoft.com/office/drawing/2014/main" id="{0C52F93B-6CFC-48EF-A484-36C44E2B0E5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7" name="TextBox 196">
          <a:extLst>
            <a:ext uri="{FF2B5EF4-FFF2-40B4-BE49-F238E27FC236}">
              <a16:creationId xmlns:a16="http://schemas.microsoft.com/office/drawing/2014/main" id="{88B940FE-0EA2-4D94-8E13-A61C9745BDB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8" name="TextBox 197">
          <a:extLst>
            <a:ext uri="{FF2B5EF4-FFF2-40B4-BE49-F238E27FC236}">
              <a16:creationId xmlns:a16="http://schemas.microsoft.com/office/drawing/2014/main" id="{CFBB95A6-2601-4F1F-A1F5-08C47AB9153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199" name="TextBox 198">
          <a:extLst>
            <a:ext uri="{FF2B5EF4-FFF2-40B4-BE49-F238E27FC236}">
              <a16:creationId xmlns:a16="http://schemas.microsoft.com/office/drawing/2014/main" id="{88AD692B-CD16-4916-B6A5-6A02DCD40F96}"/>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0" name="TextBox 199">
          <a:extLst>
            <a:ext uri="{FF2B5EF4-FFF2-40B4-BE49-F238E27FC236}">
              <a16:creationId xmlns:a16="http://schemas.microsoft.com/office/drawing/2014/main" id="{5E9E3354-3104-45F1-86A3-61309007B89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1" name="TextBox 200">
          <a:extLst>
            <a:ext uri="{FF2B5EF4-FFF2-40B4-BE49-F238E27FC236}">
              <a16:creationId xmlns:a16="http://schemas.microsoft.com/office/drawing/2014/main" id="{EB07C9DF-827B-4D6D-AC2E-8CC717974F5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2" name="TextBox 201">
          <a:extLst>
            <a:ext uri="{FF2B5EF4-FFF2-40B4-BE49-F238E27FC236}">
              <a16:creationId xmlns:a16="http://schemas.microsoft.com/office/drawing/2014/main" id="{4D55035D-BE05-4C6F-B9BB-941B4DF60CC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3" name="TextBox 202">
          <a:extLst>
            <a:ext uri="{FF2B5EF4-FFF2-40B4-BE49-F238E27FC236}">
              <a16:creationId xmlns:a16="http://schemas.microsoft.com/office/drawing/2014/main" id="{B973594B-56C1-4523-B139-760D530341F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4" name="TextBox 203">
          <a:extLst>
            <a:ext uri="{FF2B5EF4-FFF2-40B4-BE49-F238E27FC236}">
              <a16:creationId xmlns:a16="http://schemas.microsoft.com/office/drawing/2014/main" id="{0A74DACB-D3CE-4CD7-B00A-D6801B7B594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5" name="TextBox 204">
          <a:extLst>
            <a:ext uri="{FF2B5EF4-FFF2-40B4-BE49-F238E27FC236}">
              <a16:creationId xmlns:a16="http://schemas.microsoft.com/office/drawing/2014/main" id="{4D1B1140-3DCA-435F-88A6-6F15D979962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6" name="TextBox 205">
          <a:extLst>
            <a:ext uri="{FF2B5EF4-FFF2-40B4-BE49-F238E27FC236}">
              <a16:creationId xmlns:a16="http://schemas.microsoft.com/office/drawing/2014/main" id="{6FF194F1-FC10-4108-B980-99AFFF9C525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7" name="TextBox 206">
          <a:extLst>
            <a:ext uri="{FF2B5EF4-FFF2-40B4-BE49-F238E27FC236}">
              <a16:creationId xmlns:a16="http://schemas.microsoft.com/office/drawing/2014/main" id="{C176E22E-936B-4961-BABE-F2124CAB4C32}"/>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8" name="TextBox 207">
          <a:extLst>
            <a:ext uri="{FF2B5EF4-FFF2-40B4-BE49-F238E27FC236}">
              <a16:creationId xmlns:a16="http://schemas.microsoft.com/office/drawing/2014/main" id="{C47010C1-16EC-434D-A008-6BA225CA721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09" name="TextBox 208">
          <a:extLst>
            <a:ext uri="{FF2B5EF4-FFF2-40B4-BE49-F238E27FC236}">
              <a16:creationId xmlns:a16="http://schemas.microsoft.com/office/drawing/2014/main" id="{92E177C6-4B53-4032-B93D-85C2E473974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0" name="TextBox 209">
          <a:extLst>
            <a:ext uri="{FF2B5EF4-FFF2-40B4-BE49-F238E27FC236}">
              <a16:creationId xmlns:a16="http://schemas.microsoft.com/office/drawing/2014/main" id="{065218BB-F0B0-4A57-ADA3-E24324AB791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1" name="TextBox 210">
          <a:extLst>
            <a:ext uri="{FF2B5EF4-FFF2-40B4-BE49-F238E27FC236}">
              <a16:creationId xmlns:a16="http://schemas.microsoft.com/office/drawing/2014/main" id="{8B38F99A-B08A-4F9C-ADBC-FE9394D285C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2" name="TextBox 211">
          <a:extLst>
            <a:ext uri="{FF2B5EF4-FFF2-40B4-BE49-F238E27FC236}">
              <a16:creationId xmlns:a16="http://schemas.microsoft.com/office/drawing/2014/main" id="{55E7F55B-53DF-4A2E-A485-15DAA03CD27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3" name="TextBox 212">
          <a:extLst>
            <a:ext uri="{FF2B5EF4-FFF2-40B4-BE49-F238E27FC236}">
              <a16:creationId xmlns:a16="http://schemas.microsoft.com/office/drawing/2014/main" id="{385ADFD7-8B41-4D8A-890F-D8BA5CF6D17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4" name="TextBox 213">
          <a:extLst>
            <a:ext uri="{FF2B5EF4-FFF2-40B4-BE49-F238E27FC236}">
              <a16:creationId xmlns:a16="http://schemas.microsoft.com/office/drawing/2014/main" id="{3EF74A09-4F9F-4531-AC37-42CCE1C21F5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5" name="TextBox 214">
          <a:extLst>
            <a:ext uri="{FF2B5EF4-FFF2-40B4-BE49-F238E27FC236}">
              <a16:creationId xmlns:a16="http://schemas.microsoft.com/office/drawing/2014/main" id="{AD965EF5-448A-41A8-8590-E8D20C4FB72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6" name="TextBox 215">
          <a:extLst>
            <a:ext uri="{FF2B5EF4-FFF2-40B4-BE49-F238E27FC236}">
              <a16:creationId xmlns:a16="http://schemas.microsoft.com/office/drawing/2014/main" id="{3D3DEF3C-AF0F-4A91-BBB3-6951F1CEC5EB}"/>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7" name="TextBox 216">
          <a:extLst>
            <a:ext uri="{FF2B5EF4-FFF2-40B4-BE49-F238E27FC236}">
              <a16:creationId xmlns:a16="http://schemas.microsoft.com/office/drawing/2014/main" id="{50AA5AA5-84BE-48EB-8219-DFF9E5C9931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8" name="TextBox 217">
          <a:extLst>
            <a:ext uri="{FF2B5EF4-FFF2-40B4-BE49-F238E27FC236}">
              <a16:creationId xmlns:a16="http://schemas.microsoft.com/office/drawing/2014/main" id="{66D0A70B-8B3A-450F-A771-CF67D98756D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19" name="TextBox 218">
          <a:extLst>
            <a:ext uri="{FF2B5EF4-FFF2-40B4-BE49-F238E27FC236}">
              <a16:creationId xmlns:a16="http://schemas.microsoft.com/office/drawing/2014/main" id="{3F6C8573-6357-43F3-9D78-A00FFCDDC690}"/>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0" name="TextBox 219">
          <a:extLst>
            <a:ext uri="{FF2B5EF4-FFF2-40B4-BE49-F238E27FC236}">
              <a16:creationId xmlns:a16="http://schemas.microsoft.com/office/drawing/2014/main" id="{0C988751-78FD-499C-9B84-F0ACA4F2009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1" name="TextBox 220">
          <a:extLst>
            <a:ext uri="{FF2B5EF4-FFF2-40B4-BE49-F238E27FC236}">
              <a16:creationId xmlns:a16="http://schemas.microsoft.com/office/drawing/2014/main" id="{563EE0F3-BA93-4288-A1BB-008C3DF030B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2" name="TextBox 221">
          <a:extLst>
            <a:ext uri="{FF2B5EF4-FFF2-40B4-BE49-F238E27FC236}">
              <a16:creationId xmlns:a16="http://schemas.microsoft.com/office/drawing/2014/main" id="{FD46BDAD-DB88-4ABF-BEF8-EF12812FCDD4}"/>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3" name="TextBox 222">
          <a:extLst>
            <a:ext uri="{FF2B5EF4-FFF2-40B4-BE49-F238E27FC236}">
              <a16:creationId xmlns:a16="http://schemas.microsoft.com/office/drawing/2014/main" id="{B2C17C4D-62E0-44D1-B50D-DFF68F7B5205}"/>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4" name="TextBox 223">
          <a:extLst>
            <a:ext uri="{FF2B5EF4-FFF2-40B4-BE49-F238E27FC236}">
              <a16:creationId xmlns:a16="http://schemas.microsoft.com/office/drawing/2014/main" id="{313E5FA6-36B1-4B90-9AB9-C67DB60071B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5" name="TextBox 224">
          <a:extLst>
            <a:ext uri="{FF2B5EF4-FFF2-40B4-BE49-F238E27FC236}">
              <a16:creationId xmlns:a16="http://schemas.microsoft.com/office/drawing/2014/main" id="{C558AC1A-0ECB-4A42-B95F-E97E38F7E35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6" name="TextBox 225">
          <a:extLst>
            <a:ext uri="{FF2B5EF4-FFF2-40B4-BE49-F238E27FC236}">
              <a16:creationId xmlns:a16="http://schemas.microsoft.com/office/drawing/2014/main" id="{B6A27AA2-8A11-454E-B501-0EAE4AF1CBEE}"/>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7" name="TextBox 226">
          <a:extLst>
            <a:ext uri="{FF2B5EF4-FFF2-40B4-BE49-F238E27FC236}">
              <a16:creationId xmlns:a16="http://schemas.microsoft.com/office/drawing/2014/main" id="{03D73546-5129-49C2-B6C8-C005872B057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8" name="TextBox 227">
          <a:extLst>
            <a:ext uri="{FF2B5EF4-FFF2-40B4-BE49-F238E27FC236}">
              <a16:creationId xmlns:a16="http://schemas.microsoft.com/office/drawing/2014/main" id="{3758AF67-973B-4391-9A7F-CF84AE13B05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29" name="TextBox 228">
          <a:extLst>
            <a:ext uri="{FF2B5EF4-FFF2-40B4-BE49-F238E27FC236}">
              <a16:creationId xmlns:a16="http://schemas.microsoft.com/office/drawing/2014/main" id="{4940FBC9-787E-49CE-A21A-0E8F977C2D47}"/>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0" name="TextBox 229">
          <a:extLst>
            <a:ext uri="{FF2B5EF4-FFF2-40B4-BE49-F238E27FC236}">
              <a16:creationId xmlns:a16="http://schemas.microsoft.com/office/drawing/2014/main" id="{B5B2AD86-4671-49C7-BCDF-05B383FA44A9}"/>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1" name="TextBox 230">
          <a:extLst>
            <a:ext uri="{FF2B5EF4-FFF2-40B4-BE49-F238E27FC236}">
              <a16:creationId xmlns:a16="http://schemas.microsoft.com/office/drawing/2014/main" id="{ABC0CF1B-3D3D-46B5-B7A0-F0CDEBCFEE3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2" name="TextBox 231">
          <a:extLst>
            <a:ext uri="{FF2B5EF4-FFF2-40B4-BE49-F238E27FC236}">
              <a16:creationId xmlns:a16="http://schemas.microsoft.com/office/drawing/2014/main" id="{EBE560CF-9D8F-4F6E-92E7-CBCCB72A4231}"/>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3" name="TextBox 232">
          <a:extLst>
            <a:ext uri="{FF2B5EF4-FFF2-40B4-BE49-F238E27FC236}">
              <a16:creationId xmlns:a16="http://schemas.microsoft.com/office/drawing/2014/main" id="{D09650FC-B54D-4A2F-A8EB-E571F520BCDC}"/>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4" name="TextBox 233">
          <a:extLst>
            <a:ext uri="{FF2B5EF4-FFF2-40B4-BE49-F238E27FC236}">
              <a16:creationId xmlns:a16="http://schemas.microsoft.com/office/drawing/2014/main" id="{29774831-43B2-4DBB-BC3F-684D219C9438}"/>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5" name="TextBox 234">
          <a:extLst>
            <a:ext uri="{FF2B5EF4-FFF2-40B4-BE49-F238E27FC236}">
              <a16:creationId xmlns:a16="http://schemas.microsoft.com/office/drawing/2014/main" id="{C6F4E693-8847-42C0-854B-367F79A0B71F}"/>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0</xdr:rowOff>
    </xdr:from>
    <xdr:ext cx="184731" cy="264560"/>
    <xdr:sp macro="" textlink="">
      <xdr:nvSpPr>
        <xdr:cNvPr id="236" name="TextBox 235">
          <a:extLst>
            <a:ext uri="{FF2B5EF4-FFF2-40B4-BE49-F238E27FC236}">
              <a16:creationId xmlns:a16="http://schemas.microsoft.com/office/drawing/2014/main" id="{BCCB306B-20E0-47A2-A286-4EFA5BE561AA}"/>
            </a:ext>
          </a:extLst>
        </xdr:cNvPr>
        <xdr:cNvSpPr txBox="1"/>
      </xdr:nvSpPr>
      <xdr:spPr>
        <a:xfrm>
          <a:off x="18911454" y="122246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14</xdr:row>
      <xdr:rowOff>152400</xdr:rowOff>
    </xdr:from>
    <xdr:ext cx="184731" cy="264560"/>
    <xdr:sp macro="" textlink="">
      <xdr:nvSpPr>
        <xdr:cNvPr id="237" name="TextBox 236">
          <a:extLst>
            <a:ext uri="{FF2B5EF4-FFF2-40B4-BE49-F238E27FC236}">
              <a16:creationId xmlns:a16="http://schemas.microsoft.com/office/drawing/2014/main" id="{49A0AF70-CDA3-4E20-BDCC-A228634536F1}"/>
            </a:ext>
          </a:extLst>
        </xdr:cNvPr>
        <xdr:cNvSpPr txBox="1"/>
      </xdr:nvSpPr>
      <xdr:spPr>
        <a:xfrm>
          <a:off x="17354797" y="1237705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238" name="TextBox 237">
          <a:extLst>
            <a:ext uri="{FF2B5EF4-FFF2-40B4-BE49-F238E27FC236}">
              <a16:creationId xmlns:a16="http://schemas.microsoft.com/office/drawing/2014/main" id="{FCC8AEC3-0BED-4154-82CF-20F3CB67C891}"/>
            </a:ext>
          </a:extLst>
        </xdr:cNvPr>
        <xdr:cNvSpPr txBox="1"/>
      </xdr:nvSpPr>
      <xdr:spPr>
        <a:xfrm>
          <a:off x="17997054" y="10713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239" name="TextBox 238">
          <a:extLst>
            <a:ext uri="{FF2B5EF4-FFF2-40B4-BE49-F238E27FC236}">
              <a16:creationId xmlns:a16="http://schemas.microsoft.com/office/drawing/2014/main" id="{EA140043-57D1-4F8F-9A0F-1D19A1AA03A1}"/>
            </a:ext>
          </a:extLst>
        </xdr:cNvPr>
        <xdr:cNvSpPr txBox="1"/>
      </xdr:nvSpPr>
      <xdr:spPr>
        <a:xfrm>
          <a:off x="1799705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240" name="TextBox 239">
          <a:extLst>
            <a:ext uri="{FF2B5EF4-FFF2-40B4-BE49-F238E27FC236}">
              <a16:creationId xmlns:a16="http://schemas.microsoft.com/office/drawing/2014/main" id="{8817E16D-E83A-47EE-A68A-FFDA60275383}"/>
            </a:ext>
          </a:extLst>
        </xdr:cNvPr>
        <xdr:cNvSpPr txBox="1"/>
      </xdr:nvSpPr>
      <xdr:spPr>
        <a:xfrm>
          <a:off x="17997054" y="1071372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1" name="TextBox 240">
          <a:extLst>
            <a:ext uri="{FF2B5EF4-FFF2-40B4-BE49-F238E27FC236}">
              <a16:creationId xmlns:a16="http://schemas.microsoft.com/office/drawing/2014/main" id="{C58FBFD4-879D-4ACD-BF97-945B093B4B4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2" name="TextBox 241">
          <a:extLst>
            <a:ext uri="{FF2B5EF4-FFF2-40B4-BE49-F238E27FC236}">
              <a16:creationId xmlns:a16="http://schemas.microsoft.com/office/drawing/2014/main" id="{0B93B481-4FBC-44DC-B473-9C37BE508A9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3" name="TextBox 242">
          <a:extLst>
            <a:ext uri="{FF2B5EF4-FFF2-40B4-BE49-F238E27FC236}">
              <a16:creationId xmlns:a16="http://schemas.microsoft.com/office/drawing/2014/main" id="{EF320560-B2D1-47E3-9999-FE46E60117C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4" name="TextBox 243">
          <a:extLst>
            <a:ext uri="{FF2B5EF4-FFF2-40B4-BE49-F238E27FC236}">
              <a16:creationId xmlns:a16="http://schemas.microsoft.com/office/drawing/2014/main" id="{0EC16E5D-BA81-4A4B-A2D1-2DB0180E001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5" name="TextBox 244">
          <a:extLst>
            <a:ext uri="{FF2B5EF4-FFF2-40B4-BE49-F238E27FC236}">
              <a16:creationId xmlns:a16="http://schemas.microsoft.com/office/drawing/2014/main" id="{2A87BB18-5369-42FC-A5FE-43FBE1DD9B7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6" name="TextBox 245">
          <a:extLst>
            <a:ext uri="{FF2B5EF4-FFF2-40B4-BE49-F238E27FC236}">
              <a16:creationId xmlns:a16="http://schemas.microsoft.com/office/drawing/2014/main" id="{48703145-1D9D-4C66-B674-B313984EE25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7" name="TextBox 246">
          <a:extLst>
            <a:ext uri="{FF2B5EF4-FFF2-40B4-BE49-F238E27FC236}">
              <a16:creationId xmlns:a16="http://schemas.microsoft.com/office/drawing/2014/main" id="{216C61D5-F745-4CAE-89F9-8ECA870C275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8" name="TextBox 247">
          <a:extLst>
            <a:ext uri="{FF2B5EF4-FFF2-40B4-BE49-F238E27FC236}">
              <a16:creationId xmlns:a16="http://schemas.microsoft.com/office/drawing/2014/main" id="{2A4B9037-73A6-4775-A991-76272D2A477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49" name="TextBox 248">
          <a:extLst>
            <a:ext uri="{FF2B5EF4-FFF2-40B4-BE49-F238E27FC236}">
              <a16:creationId xmlns:a16="http://schemas.microsoft.com/office/drawing/2014/main" id="{825FCB6E-5ED7-42CA-BCA9-0CC8755A685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0" name="TextBox 249">
          <a:extLst>
            <a:ext uri="{FF2B5EF4-FFF2-40B4-BE49-F238E27FC236}">
              <a16:creationId xmlns:a16="http://schemas.microsoft.com/office/drawing/2014/main" id="{62DCB766-AFF0-4E7F-9899-536B4CB2525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1" name="TextBox 250">
          <a:extLst>
            <a:ext uri="{FF2B5EF4-FFF2-40B4-BE49-F238E27FC236}">
              <a16:creationId xmlns:a16="http://schemas.microsoft.com/office/drawing/2014/main" id="{E8201CED-B8C0-4664-A934-48FA8729980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2" name="TextBox 251">
          <a:extLst>
            <a:ext uri="{FF2B5EF4-FFF2-40B4-BE49-F238E27FC236}">
              <a16:creationId xmlns:a16="http://schemas.microsoft.com/office/drawing/2014/main" id="{E1323401-9DD7-4574-8F83-39B9048DB37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3" name="TextBox 252">
          <a:extLst>
            <a:ext uri="{FF2B5EF4-FFF2-40B4-BE49-F238E27FC236}">
              <a16:creationId xmlns:a16="http://schemas.microsoft.com/office/drawing/2014/main" id="{4F387294-8C7A-4919-9B59-38DD49E8ECB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4" name="TextBox 253">
          <a:extLst>
            <a:ext uri="{FF2B5EF4-FFF2-40B4-BE49-F238E27FC236}">
              <a16:creationId xmlns:a16="http://schemas.microsoft.com/office/drawing/2014/main" id="{C18F7134-5FA3-4F0E-8323-C9C1DADBE32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5" name="TextBox 254">
          <a:extLst>
            <a:ext uri="{FF2B5EF4-FFF2-40B4-BE49-F238E27FC236}">
              <a16:creationId xmlns:a16="http://schemas.microsoft.com/office/drawing/2014/main" id="{4479D517-D381-467F-BF3F-73DA18FFD4A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6" name="TextBox 255">
          <a:extLst>
            <a:ext uri="{FF2B5EF4-FFF2-40B4-BE49-F238E27FC236}">
              <a16:creationId xmlns:a16="http://schemas.microsoft.com/office/drawing/2014/main" id="{C21E9E80-D59D-4CD9-A822-DBCB760F2C9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7" name="TextBox 256">
          <a:extLst>
            <a:ext uri="{FF2B5EF4-FFF2-40B4-BE49-F238E27FC236}">
              <a16:creationId xmlns:a16="http://schemas.microsoft.com/office/drawing/2014/main" id="{6151ADE6-C516-4915-8A2C-BE6B6A1BE6E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8" name="TextBox 257">
          <a:extLst>
            <a:ext uri="{FF2B5EF4-FFF2-40B4-BE49-F238E27FC236}">
              <a16:creationId xmlns:a16="http://schemas.microsoft.com/office/drawing/2014/main" id="{D5A9345E-E035-4A70-876C-CE82511D795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59" name="TextBox 258">
          <a:extLst>
            <a:ext uri="{FF2B5EF4-FFF2-40B4-BE49-F238E27FC236}">
              <a16:creationId xmlns:a16="http://schemas.microsoft.com/office/drawing/2014/main" id="{BC3B2AEA-5744-49D6-9F1B-80EBFAC57E4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0" name="TextBox 259">
          <a:extLst>
            <a:ext uri="{FF2B5EF4-FFF2-40B4-BE49-F238E27FC236}">
              <a16:creationId xmlns:a16="http://schemas.microsoft.com/office/drawing/2014/main" id="{A0DB7A40-221D-4ACD-990C-8ED0449E4C8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1" name="TextBox 260">
          <a:extLst>
            <a:ext uri="{FF2B5EF4-FFF2-40B4-BE49-F238E27FC236}">
              <a16:creationId xmlns:a16="http://schemas.microsoft.com/office/drawing/2014/main" id="{7486D869-36A6-4F8D-8955-1C571449EFD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2" name="TextBox 261">
          <a:extLst>
            <a:ext uri="{FF2B5EF4-FFF2-40B4-BE49-F238E27FC236}">
              <a16:creationId xmlns:a16="http://schemas.microsoft.com/office/drawing/2014/main" id="{CB9D6C03-0809-4D21-99DE-97B9A4B02DB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3" name="TextBox 262">
          <a:extLst>
            <a:ext uri="{FF2B5EF4-FFF2-40B4-BE49-F238E27FC236}">
              <a16:creationId xmlns:a16="http://schemas.microsoft.com/office/drawing/2014/main" id="{BDBF2E74-16CE-4A60-BD2A-BB069086A9E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4" name="TextBox 263">
          <a:extLst>
            <a:ext uri="{FF2B5EF4-FFF2-40B4-BE49-F238E27FC236}">
              <a16:creationId xmlns:a16="http://schemas.microsoft.com/office/drawing/2014/main" id="{0CA526F7-0CAC-48DA-A706-024955B80C0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5" name="TextBox 264">
          <a:extLst>
            <a:ext uri="{FF2B5EF4-FFF2-40B4-BE49-F238E27FC236}">
              <a16:creationId xmlns:a16="http://schemas.microsoft.com/office/drawing/2014/main" id="{713628A6-B34E-45F3-A058-8D9BDF76338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6" name="TextBox 265">
          <a:extLst>
            <a:ext uri="{FF2B5EF4-FFF2-40B4-BE49-F238E27FC236}">
              <a16:creationId xmlns:a16="http://schemas.microsoft.com/office/drawing/2014/main" id="{DC1417C9-5536-4100-91ED-7DC6E10DB97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7" name="TextBox 266">
          <a:extLst>
            <a:ext uri="{FF2B5EF4-FFF2-40B4-BE49-F238E27FC236}">
              <a16:creationId xmlns:a16="http://schemas.microsoft.com/office/drawing/2014/main" id="{CB7FE181-BCC7-4490-AF74-355E986015D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8" name="TextBox 267">
          <a:extLst>
            <a:ext uri="{FF2B5EF4-FFF2-40B4-BE49-F238E27FC236}">
              <a16:creationId xmlns:a16="http://schemas.microsoft.com/office/drawing/2014/main" id="{A87EE0AA-6DD3-4B8D-9C3F-AB9F4C94099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69" name="TextBox 268">
          <a:extLst>
            <a:ext uri="{FF2B5EF4-FFF2-40B4-BE49-F238E27FC236}">
              <a16:creationId xmlns:a16="http://schemas.microsoft.com/office/drawing/2014/main" id="{635772CC-076A-4D1B-B8C9-D4970D85F2A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0" name="TextBox 269">
          <a:extLst>
            <a:ext uri="{FF2B5EF4-FFF2-40B4-BE49-F238E27FC236}">
              <a16:creationId xmlns:a16="http://schemas.microsoft.com/office/drawing/2014/main" id="{AB150544-DF7C-4855-A73B-9C59EB208B7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1" name="TextBox 270">
          <a:extLst>
            <a:ext uri="{FF2B5EF4-FFF2-40B4-BE49-F238E27FC236}">
              <a16:creationId xmlns:a16="http://schemas.microsoft.com/office/drawing/2014/main" id="{3FC3B492-179D-4ECE-91B6-DAB86C62F95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2" name="TextBox 271">
          <a:extLst>
            <a:ext uri="{FF2B5EF4-FFF2-40B4-BE49-F238E27FC236}">
              <a16:creationId xmlns:a16="http://schemas.microsoft.com/office/drawing/2014/main" id="{04A2E689-542C-49F6-AD55-4DF3CB26E8D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3" name="TextBox 272">
          <a:extLst>
            <a:ext uri="{FF2B5EF4-FFF2-40B4-BE49-F238E27FC236}">
              <a16:creationId xmlns:a16="http://schemas.microsoft.com/office/drawing/2014/main" id="{5C2E1C02-6840-4058-B9D3-0C8232E67F4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4" name="TextBox 273">
          <a:extLst>
            <a:ext uri="{FF2B5EF4-FFF2-40B4-BE49-F238E27FC236}">
              <a16:creationId xmlns:a16="http://schemas.microsoft.com/office/drawing/2014/main" id="{6F31B8AF-A0EF-4562-B8E0-532C49F0A89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5" name="TextBox 274">
          <a:extLst>
            <a:ext uri="{FF2B5EF4-FFF2-40B4-BE49-F238E27FC236}">
              <a16:creationId xmlns:a16="http://schemas.microsoft.com/office/drawing/2014/main" id="{3D20E17A-D7B4-4038-80FF-2FE2976B407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6" name="TextBox 275">
          <a:extLst>
            <a:ext uri="{FF2B5EF4-FFF2-40B4-BE49-F238E27FC236}">
              <a16:creationId xmlns:a16="http://schemas.microsoft.com/office/drawing/2014/main" id="{0DBD2FD0-EAF4-4629-B790-2E0D5ED6AD6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7" name="TextBox 276">
          <a:extLst>
            <a:ext uri="{FF2B5EF4-FFF2-40B4-BE49-F238E27FC236}">
              <a16:creationId xmlns:a16="http://schemas.microsoft.com/office/drawing/2014/main" id="{33CF68D4-5470-48A4-A575-B9DB7C5470F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8" name="TextBox 277">
          <a:extLst>
            <a:ext uri="{FF2B5EF4-FFF2-40B4-BE49-F238E27FC236}">
              <a16:creationId xmlns:a16="http://schemas.microsoft.com/office/drawing/2014/main" id="{DB4F9F96-A527-4B89-9DAB-1F9DEADF92F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79" name="TextBox 278">
          <a:extLst>
            <a:ext uri="{FF2B5EF4-FFF2-40B4-BE49-F238E27FC236}">
              <a16:creationId xmlns:a16="http://schemas.microsoft.com/office/drawing/2014/main" id="{01BFA0EE-A09A-4C22-9A52-6C01975653C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0" name="TextBox 279">
          <a:extLst>
            <a:ext uri="{FF2B5EF4-FFF2-40B4-BE49-F238E27FC236}">
              <a16:creationId xmlns:a16="http://schemas.microsoft.com/office/drawing/2014/main" id="{F73E6847-46AC-4F58-A61F-0AF2112B966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1" name="TextBox 280">
          <a:extLst>
            <a:ext uri="{FF2B5EF4-FFF2-40B4-BE49-F238E27FC236}">
              <a16:creationId xmlns:a16="http://schemas.microsoft.com/office/drawing/2014/main" id="{337252CB-225F-4FF6-953B-DAE6F28A820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2" name="TextBox 281">
          <a:extLst>
            <a:ext uri="{FF2B5EF4-FFF2-40B4-BE49-F238E27FC236}">
              <a16:creationId xmlns:a16="http://schemas.microsoft.com/office/drawing/2014/main" id="{76022B57-352A-4C72-8E2A-CDF5B077B47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3" name="TextBox 282">
          <a:extLst>
            <a:ext uri="{FF2B5EF4-FFF2-40B4-BE49-F238E27FC236}">
              <a16:creationId xmlns:a16="http://schemas.microsoft.com/office/drawing/2014/main" id="{BC32F58E-E0FE-4AD7-A873-6B8D04ED899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4" name="TextBox 283">
          <a:extLst>
            <a:ext uri="{FF2B5EF4-FFF2-40B4-BE49-F238E27FC236}">
              <a16:creationId xmlns:a16="http://schemas.microsoft.com/office/drawing/2014/main" id="{D2165018-890C-4080-AD6C-B3003A6D94A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5" name="TextBox 284">
          <a:extLst>
            <a:ext uri="{FF2B5EF4-FFF2-40B4-BE49-F238E27FC236}">
              <a16:creationId xmlns:a16="http://schemas.microsoft.com/office/drawing/2014/main" id="{08ABB453-EC0E-4159-810A-9A307BF4798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6" name="TextBox 285">
          <a:extLst>
            <a:ext uri="{FF2B5EF4-FFF2-40B4-BE49-F238E27FC236}">
              <a16:creationId xmlns:a16="http://schemas.microsoft.com/office/drawing/2014/main" id="{9AC8991B-1060-4A92-A12F-D1D1BB7BA9D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7" name="TextBox 286">
          <a:extLst>
            <a:ext uri="{FF2B5EF4-FFF2-40B4-BE49-F238E27FC236}">
              <a16:creationId xmlns:a16="http://schemas.microsoft.com/office/drawing/2014/main" id="{417391D7-2D77-4111-83FC-478DA48A48B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8" name="TextBox 287">
          <a:extLst>
            <a:ext uri="{FF2B5EF4-FFF2-40B4-BE49-F238E27FC236}">
              <a16:creationId xmlns:a16="http://schemas.microsoft.com/office/drawing/2014/main" id="{0E4A6456-635D-4504-B810-D0352D85C9E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89" name="TextBox 288">
          <a:extLst>
            <a:ext uri="{FF2B5EF4-FFF2-40B4-BE49-F238E27FC236}">
              <a16:creationId xmlns:a16="http://schemas.microsoft.com/office/drawing/2014/main" id="{728FB07A-2CCF-4486-A132-8898628B9B6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0" name="TextBox 289">
          <a:extLst>
            <a:ext uri="{FF2B5EF4-FFF2-40B4-BE49-F238E27FC236}">
              <a16:creationId xmlns:a16="http://schemas.microsoft.com/office/drawing/2014/main" id="{7349A129-2DC0-4FE2-9CBE-D04C056373B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1" name="TextBox 290">
          <a:extLst>
            <a:ext uri="{FF2B5EF4-FFF2-40B4-BE49-F238E27FC236}">
              <a16:creationId xmlns:a16="http://schemas.microsoft.com/office/drawing/2014/main" id="{940EF5B8-1315-487B-ACFB-CC45E8F665F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2" name="TextBox 291">
          <a:extLst>
            <a:ext uri="{FF2B5EF4-FFF2-40B4-BE49-F238E27FC236}">
              <a16:creationId xmlns:a16="http://schemas.microsoft.com/office/drawing/2014/main" id="{D23B3F3A-862D-4DF7-A3B8-9A08CD08CE4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3" name="TextBox 292">
          <a:extLst>
            <a:ext uri="{FF2B5EF4-FFF2-40B4-BE49-F238E27FC236}">
              <a16:creationId xmlns:a16="http://schemas.microsoft.com/office/drawing/2014/main" id="{CBEB6562-4779-452C-8D51-E8C8AFA5769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4" name="TextBox 293">
          <a:extLst>
            <a:ext uri="{FF2B5EF4-FFF2-40B4-BE49-F238E27FC236}">
              <a16:creationId xmlns:a16="http://schemas.microsoft.com/office/drawing/2014/main" id="{1913A839-FB4F-4B89-B050-5CB8558A4AC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5" name="TextBox 294">
          <a:extLst>
            <a:ext uri="{FF2B5EF4-FFF2-40B4-BE49-F238E27FC236}">
              <a16:creationId xmlns:a16="http://schemas.microsoft.com/office/drawing/2014/main" id="{45F30811-9C22-432F-9D57-22F2D904910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6" name="TextBox 295">
          <a:extLst>
            <a:ext uri="{FF2B5EF4-FFF2-40B4-BE49-F238E27FC236}">
              <a16:creationId xmlns:a16="http://schemas.microsoft.com/office/drawing/2014/main" id="{F99A96FF-40ED-4F6B-ABA2-DFBB4E0F2AC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7" name="TextBox 296">
          <a:extLst>
            <a:ext uri="{FF2B5EF4-FFF2-40B4-BE49-F238E27FC236}">
              <a16:creationId xmlns:a16="http://schemas.microsoft.com/office/drawing/2014/main" id="{F8853E42-335B-4107-9041-92E6CC1C1FA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8" name="TextBox 297">
          <a:extLst>
            <a:ext uri="{FF2B5EF4-FFF2-40B4-BE49-F238E27FC236}">
              <a16:creationId xmlns:a16="http://schemas.microsoft.com/office/drawing/2014/main" id="{959A2181-3A9E-4F3B-B487-942DC6F82F1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299" name="TextBox 298">
          <a:extLst>
            <a:ext uri="{FF2B5EF4-FFF2-40B4-BE49-F238E27FC236}">
              <a16:creationId xmlns:a16="http://schemas.microsoft.com/office/drawing/2014/main" id="{FD538B0B-F8F2-474B-A964-FD41FE9A93E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0" name="TextBox 299">
          <a:extLst>
            <a:ext uri="{FF2B5EF4-FFF2-40B4-BE49-F238E27FC236}">
              <a16:creationId xmlns:a16="http://schemas.microsoft.com/office/drawing/2014/main" id="{C68FCD72-DA13-4AF5-87C0-103BED21FC9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1" name="TextBox 300">
          <a:extLst>
            <a:ext uri="{FF2B5EF4-FFF2-40B4-BE49-F238E27FC236}">
              <a16:creationId xmlns:a16="http://schemas.microsoft.com/office/drawing/2014/main" id="{D324B765-C04A-4003-A2D5-8E53DD74C32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2" name="TextBox 301">
          <a:extLst>
            <a:ext uri="{FF2B5EF4-FFF2-40B4-BE49-F238E27FC236}">
              <a16:creationId xmlns:a16="http://schemas.microsoft.com/office/drawing/2014/main" id="{E90AFC24-4AC5-490A-A1F8-81B737819AC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3" name="TextBox 302">
          <a:extLst>
            <a:ext uri="{FF2B5EF4-FFF2-40B4-BE49-F238E27FC236}">
              <a16:creationId xmlns:a16="http://schemas.microsoft.com/office/drawing/2014/main" id="{4CF464E1-26A7-4743-81F0-9B0A2E17CF9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4" name="TextBox 303">
          <a:extLst>
            <a:ext uri="{FF2B5EF4-FFF2-40B4-BE49-F238E27FC236}">
              <a16:creationId xmlns:a16="http://schemas.microsoft.com/office/drawing/2014/main" id="{CC83E53A-277F-4A4E-9BDA-B0ADBDCCAA2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5" name="TextBox 304">
          <a:extLst>
            <a:ext uri="{FF2B5EF4-FFF2-40B4-BE49-F238E27FC236}">
              <a16:creationId xmlns:a16="http://schemas.microsoft.com/office/drawing/2014/main" id="{CDC9332A-0CDC-4789-B10B-F9748F65603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6" name="TextBox 305">
          <a:extLst>
            <a:ext uri="{FF2B5EF4-FFF2-40B4-BE49-F238E27FC236}">
              <a16:creationId xmlns:a16="http://schemas.microsoft.com/office/drawing/2014/main" id="{248E081C-7BF8-421A-87C7-AEFFB08EAA8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7" name="TextBox 306">
          <a:extLst>
            <a:ext uri="{FF2B5EF4-FFF2-40B4-BE49-F238E27FC236}">
              <a16:creationId xmlns:a16="http://schemas.microsoft.com/office/drawing/2014/main" id="{00A8C697-78BE-41C8-A8D6-BB846A85E50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8" name="TextBox 307">
          <a:extLst>
            <a:ext uri="{FF2B5EF4-FFF2-40B4-BE49-F238E27FC236}">
              <a16:creationId xmlns:a16="http://schemas.microsoft.com/office/drawing/2014/main" id="{88A7C747-CC57-4AA6-8A94-005D0E85075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09" name="TextBox 308">
          <a:extLst>
            <a:ext uri="{FF2B5EF4-FFF2-40B4-BE49-F238E27FC236}">
              <a16:creationId xmlns:a16="http://schemas.microsoft.com/office/drawing/2014/main" id="{CBB4319B-51FA-4434-AF40-FE087AFC272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0" name="TextBox 309">
          <a:extLst>
            <a:ext uri="{FF2B5EF4-FFF2-40B4-BE49-F238E27FC236}">
              <a16:creationId xmlns:a16="http://schemas.microsoft.com/office/drawing/2014/main" id="{358E08A3-3CB6-4671-AF1A-C25FDE627AA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1" name="TextBox 310">
          <a:extLst>
            <a:ext uri="{FF2B5EF4-FFF2-40B4-BE49-F238E27FC236}">
              <a16:creationId xmlns:a16="http://schemas.microsoft.com/office/drawing/2014/main" id="{FCA85E19-3E93-4FFD-AEFA-00E100907AA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2" name="TextBox 311">
          <a:extLst>
            <a:ext uri="{FF2B5EF4-FFF2-40B4-BE49-F238E27FC236}">
              <a16:creationId xmlns:a16="http://schemas.microsoft.com/office/drawing/2014/main" id="{37231B36-F052-4F3C-88B8-3A3E1B34FF4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3" name="TextBox 312">
          <a:extLst>
            <a:ext uri="{FF2B5EF4-FFF2-40B4-BE49-F238E27FC236}">
              <a16:creationId xmlns:a16="http://schemas.microsoft.com/office/drawing/2014/main" id="{0E2E2D51-DEB0-4629-A9F4-5AF0C58AAC9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4" name="TextBox 313">
          <a:extLst>
            <a:ext uri="{FF2B5EF4-FFF2-40B4-BE49-F238E27FC236}">
              <a16:creationId xmlns:a16="http://schemas.microsoft.com/office/drawing/2014/main" id="{A24C5CFF-D0B7-494B-B4A8-09AA6634ADB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5" name="TextBox 314">
          <a:extLst>
            <a:ext uri="{FF2B5EF4-FFF2-40B4-BE49-F238E27FC236}">
              <a16:creationId xmlns:a16="http://schemas.microsoft.com/office/drawing/2014/main" id="{0EF0925C-C7ED-4213-AE5E-57FC9B1A07C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6" name="TextBox 315">
          <a:extLst>
            <a:ext uri="{FF2B5EF4-FFF2-40B4-BE49-F238E27FC236}">
              <a16:creationId xmlns:a16="http://schemas.microsoft.com/office/drawing/2014/main" id="{2E4A83BC-0836-4FFC-9265-B363C07C197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7" name="TextBox 316">
          <a:extLst>
            <a:ext uri="{FF2B5EF4-FFF2-40B4-BE49-F238E27FC236}">
              <a16:creationId xmlns:a16="http://schemas.microsoft.com/office/drawing/2014/main" id="{0604BA1E-5778-4573-8D0C-3D76B36090F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8" name="TextBox 317">
          <a:extLst>
            <a:ext uri="{FF2B5EF4-FFF2-40B4-BE49-F238E27FC236}">
              <a16:creationId xmlns:a16="http://schemas.microsoft.com/office/drawing/2014/main" id="{4B0163FA-FCA3-44AB-801C-4FD48CE4B89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19" name="TextBox 318">
          <a:extLst>
            <a:ext uri="{FF2B5EF4-FFF2-40B4-BE49-F238E27FC236}">
              <a16:creationId xmlns:a16="http://schemas.microsoft.com/office/drawing/2014/main" id="{F17B1C75-9FF1-498C-B24C-E69D510C454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0" name="TextBox 319">
          <a:extLst>
            <a:ext uri="{FF2B5EF4-FFF2-40B4-BE49-F238E27FC236}">
              <a16:creationId xmlns:a16="http://schemas.microsoft.com/office/drawing/2014/main" id="{72FC0943-EBC1-4261-B760-FD51ED2CD1A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1" name="TextBox 320">
          <a:extLst>
            <a:ext uri="{FF2B5EF4-FFF2-40B4-BE49-F238E27FC236}">
              <a16:creationId xmlns:a16="http://schemas.microsoft.com/office/drawing/2014/main" id="{BB93DA0A-894A-4300-8157-3177943B640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2" name="TextBox 321">
          <a:extLst>
            <a:ext uri="{FF2B5EF4-FFF2-40B4-BE49-F238E27FC236}">
              <a16:creationId xmlns:a16="http://schemas.microsoft.com/office/drawing/2014/main" id="{FCA7D493-D03D-4484-B97F-08D6610FA0D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3" name="TextBox 322">
          <a:extLst>
            <a:ext uri="{FF2B5EF4-FFF2-40B4-BE49-F238E27FC236}">
              <a16:creationId xmlns:a16="http://schemas.microsoft.com/office/drawing/2014/main" id="{0B380DF5-8B84-4576-A5A6-0C759EA21DA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4" name="TextBox 323">
          <a:extLst>
            <a:ext uri="{FF2B5EF4-FFF2-40B4-BE49-F238E27FC236}">
              <a16:creationId xmlns:a16="http://schemas.microsoft.com/office/drawing/2014/main" id="{5D74ED56-254B-4D7A-B2BB-55EEED4781D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5" name="TextBox 324">
          <a:extLst>
            <a:ext uri="{FF2B5EF4-FFF2-40B4-BE49-F238E27FC236}">
              <a16:creationId xmlns:a16="http://schemas.microsoft.com/office/drawing/2014/main" id="{58DB5633-4534-4F92-A1F5-B0DAFDB1C7F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6" name="TextBox 325">
          <a:extLst>
            <a:ext uri="{FF2B5EF4-FFF2-40B4-BE49-F238E27FC236}">
              <a16:creationId xmlns:a16="http://schemas.microsoft.com/office/drawing/2014/main" id="{1117A10F-5FA7-46D5-8459-09716A0D24B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7" name="TextBox 326">
          <a:extLst>
            <a:ext uri="{FF2B5EF4-FFF2-40B4-BE49-F238E27FC236}">
              <a16:creationId xmlns:a16="http://schemas.microsoft.com/office/drawing/2014/main" id="{63DC1B45-5FDF-4723-93CB-C89DB650339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8" name="TextBox 327">
          <a:extLst>
            <a:ext uri="{FF2B5EF4-FFF2-40B4-BE49-F238E27FC236}">
              <a16:creationId xmlns:a16="http://schemas.microsoft.com/office/drawing/2014/main" id="{E68E8326-0E00-4DC9-9DA7-17D27951A6F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29" name="TextBox 328">
          <a:extLst>
            <a:ext uri="{FF2B5EF4-FFF2-40B4-BE49-F238E27FC236}">
              <a16:creationId xmlns:a16="http://schemas.microsoft.com/office/drawing/2014/main" id="{71CA1BA3-8BBD-4159-97E7-415F7B54B2F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0" name="TextBox 329">
          <a:extLst>
            <a:ext uri="{FF2B5EF4-FFF2-40B4-BE49-F238E27FC236}">
              <a16:creationId xmlns:a16="http://schemas.microsoft.com/office/drawing/2014/main" id="{16DC9174-50B1-440A-8E75-06EE0DA43A7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1" name="TextBox 330">
          <a:extLst>
            <a:ext uri="{FF2B5EF4-FFF2-40B4-BE49-F238E27FC236}">
              <a16:creationId xmlns:a16="http://schemas.microsoft.com/office/drawing/2014/main" id="{4BD71E20-D92D-487B-B281-D93B93BA5F6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2" name="TextBox 331">
          <a:extLst>
            <a:ext uri="{FF2B5EF4-FFF2-40B4-BE49-F238E27FC236}">
              <a16:creationId xmlns:a16="http://schemas.microsoft.com/office/drawing/2014/main" id="{A0324D96-6DBD-4E94-B1D0-3B3DDB050AE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3" name="TextBox 332">
          <a:extLst>
            <a:ext uri="{FF2B5EF4-FFF2-40B4-BE49-F238E27FC236}">
              <a16:creationId xmlns:a16="http://schemas.microsoft.com/office/drawing/2014/main" id="{CEA490EA-A566-45B0-AD7A-8BF0250615A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4" name="TextBox 333">
          <a:extLst>
            <a:ext uri="{FF2B5EF4-FFF2-40B4-BE49-F238E27FC236}">
              <a16:creationId xmlns:a16="http://schemas.microsoft.com/office/drawing/2014/main" id="{EB833ABB-6BA9-4507-B5B3-0125359991E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5" name="TextBox 334">
          <a:extLst>
            <a:ext uri="{FF2B5EF4-FFF2-40B4-BE49-F238E27FC236}">
              <a16:creationId xmlns:a16="http://schemas.microsoft.com/office/drawing/2014/main" id="{E812CB98-752A-42C2-A6DF-0AAD5D03FED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6" name="TextBox 335">
          <a:extLst>
            <a:ext uri="{FF2B5EF4-FFF2-40B4-BE49-F238E27FC236}">
              <a16:creationId xmlns:a16="http://schemas.microsoft.com/office/drawing/2014/main" id="{AF72A33E-7CFD-4A42-96DB-804D79544EB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7" name="TextBox 336">
          <a:extLst>
            <a:ext uri="{FF2B5EF4-FFF2-40B4-BE49-F238E27FC236}">
              <a16:creationId xmlns:a16="http://schemas.microsoft.com/office/drawing/2014/main" id="{F205DFDA-378B-40BE-8918-2857A50F04C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8" name="TextBox 337">
          <a:extLst>
            <a:ext uri="{FF2B5EF4-FFF2-40B4-BE49-F238E27FC236}">
              <a16:creationId xmlns:a16="http://schemas.microsoft.com/office/drawing/2014/main" id="{CFCBA31E-7C09-4E29-AA07-EFC30BDBF3A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39" name="TextBox 338">
          <a:extLst>
            <a:ext uri="{FF2B5EF4-FFF2-40B4-BE49-F238E27FC236}">
              <a16:creationId xmlns:a16="http://schemas.microsoft.com/office/drawing/2014/main" id="{0C213508-1670-454E-8B5B-D77D01E214D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0" name="TextBox 339">
          <a:extLst>
            <a:ext uri="{FF2B5EF4-FFF2-40B4-BE49-F238E27FC236}">
              <a16:creationId xmlns:a16="http://schemas.microsoft.com/office/drawing/2014/main" id="{7ACF7D7C-3662-4553-AC64-DD7215FF04C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1" name="TextBox 340">
          <a:extLst>
            <a:ext uri="{FF2B5EF4-FFF2-40B4-BE49-F238E27FC236}">
              <a16:creationId xmlns:a16="http://schemas.microsoft.com/office/drawing/2014/main" id="{9CA9551B-17F1-4506-8C18-651D72E7A19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2" name="TextBox 341">
          <a:extLst>
            <a:ext uri="{FF2B5EF4-FFF2-40B4-BE49-F238E27FC236}">
              <a16:creationId xmlns:a16="http://schemas.microsoft.com/office/drawing/2014/main" id="{7294936C-3C73-49D1-B4B6-42E83A92C99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3" name="TextBox 342">
          <a:extLst>
            <a:ext uri="{FF2B5EF4-FFF2-40B4-BE49-F238E27FC236}">
              <a16:creationId xmlns:a16="http://schemas.microsoft.com/office/drawing/2014/main" id="{E36361B9-63B6-44C8-9691-B0C1BE4CCA6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4" name="TextBox 343">
          <a:extLst>
            <a:ext uri="{FF2B5EF4-FFF2-40B4-BE49-F238E27FC236}">
              <a16:creationId xmlns:a16="http://schemas.microsoft.com/office/drawing/2014/main" id="{5603A520-8E0B-4E53-9B37-6C21B9B9962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5" name="TextBox 344">
          <a:extLst>
            <a:ext uri="{FF2B5EF4-FFF2-40B4-BE49-F238E27FC236}">
              <a16:creationId xmlns:a16="http://schemas.microsoft.com/office/drawing/2014/main" id="{6F880E54-826B-4B74-8DFA-8E8F38AFC97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6" name="TextBox 345">
          <a:extLst>
            <a:ext uri="{FF2B5EF4-FFF2-40B4-BE49-F238E27FC236}">
              <a16:creationId xmlns:a16="http://schemas.microsoft.com/office/drawing/2014/main" id="{E035B81B-05CA-45B3-A104-024A4CACE0A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7" name="TextBox 346">
          <a:extLst>
            <a:ext uri="{FF2B5EF4-FFF2-40B4-BE49-F238E27FC236}">
              <a16:creationId xmlns:a16="http://schemas.microsoft.com/office/drawing/2014/main" id="{A6948150-F532-4180-AE2A-D11EC4580C3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8" name="TextBox 347">
          <a:extLst>
            <a:ext uri="{FF2B5EF4-FFF2-40B4-BE49-F238E27FC236}">
              <a16:creationId xmlns:a16="http://schemas.microsoft.com/office/drawing/2014/main" id="{905263AB-2206-45B7-A2AB-E489BF23E4B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49" name="TextBox 348">
          <a:extLst>
            <a:ext uri="{FF2B5EF4-FFF2-40B4-BE49-F238E27FC236}">
              <a16:creationId xmlns:a16="http://schemas.microsoft.com/office/drawing/2014/main" id="{1D40752B-69DA-49AB-B4E4-D68DC2D2AD6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0" name="TextBox 349">
          <a:extLst>
            <a:ext uri="{FF2B5EF4-FFF2-40B4-BE49-F238E27FC236}">
              <a16:creationId xmlns:a16="http://schemas.microsoft.com/office/drawing/2014/main" id="{B657DC28-E7BA-47C0-B551-8F7062BE041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1" name="TextBox 350">
          <a:extLst>
            <a:ext uri="{FF2B5EF4-FFF2-40B4-BE49-F238E27FC236}">
              <a16:creationId xmlns:a16="http://schemas.microsoft.com/office/drawing/2014/main" id="{17ECDE21-EA2E-46D8-9BE2-539062DECCA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2" name="TextBox 351">
          <a:extLst>
            <a:ext uri="{FF2B5EF4-FFF2-40B4-BE49-F238E27FC236}">
              <a16:creationId xmlns:a16="http://schemas.microsoft.com/office/drawing/2014/main" id="{613CC9C5-CF43-4761-8FEB-194DEB9E210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3" name="TextBox 352">
          <a:extLst>
            <a:ext uri="{FF2B5EF4-FFF2-40B4-BE49-F238E27FC236}">
              <a16:creationId xmlns:a16="http://schemas.microsoft.com/office/drawing/2014/main" id="{A4715795-93D9-4A10-9C4F-AC25EB28A8D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4" name="TextBox 353">
          <a:extLst>
            <a:ext uri="{FF2B5EF4-FFF2-40B4-BE49-F238E27FC236}">
              <a16:creationId xmlns:a16="http://schemas.microsoft.com/office/drawing/2014/main" id="{44CCB429-003F-498F-98BF-2EE8081EA5F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5" name="TextBox 354">
          <a:extLst>
            <a:ext uri="{FF2B5EF4-FFF2-40B4-BE49-F238E27FC236}">
              <a16:creationId xmlns:a16="http://schemas.microsoft.com/office/drawing/2014/main" id="{9B858CC4-F48C-49C5-98A4-8C8B870236D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6" name="TextBox 355">
          <a:extLst>
            <a:ext uri="{FF2B5EF4-FFF2-40B4-BE49-F238E27FC236}">
              <a16:creationId xmlns:a16="http://schemas.microsoft.com/office/drawing/2014/main" id="{DC98F62B-DC08-45D4-9990-917078CBAA7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7" name="TextBox 356">
          <a:extLst>
            <a:ext uri="{FF2B5EF4-FFF2-40B4-BE49-F238E27FC236}">
              <a16:creationId xmlns:a16="http://schemas.microsoft.com/office/drawing/2014/main" id="{704E1BEE-172E-4424-8CF6-DD54A56038C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8" name="TextBox 357">
          <a:extLst>
            <a:ext uri="{FF2B5EF4-FFF2-40B4-BE49-F238E27FC236}">
              <a16:creationId xmlns:a16="http://schemas.microsoft.com/office/drawing/2014/main" id="{86809E87-8DA4-4890-B2EE-E88EE20A03D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59" name="TextBox 358">
          <a:extLst>
            <a:ext uri="{FF2B5EF4-FFF2-40B4-BE49-F238E27FC236}">
              <a16:creationId xmlns:a16="http://schemas.microsoft.com/office/drawing/2014/main" id="{7B88B948-0C1D-4F1B-BD2E-E0EA3FAC06B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0" name="TextBox 359">
          <a:extLst>
            <a:ext uri="{FF2B5EF4-FFF2-40B4-BE49-F238E27FC236}">
              <a16:creationId xmlns:a16="http://schemas.microsoft.com/office/drawing/2014/main" id="{B9D8CD34-EFDF-4CB1-8202-B2220818333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1" name="TextBox 360">
          <a:extLst>
            <a:ext uri="{FF2B5EF4-FFF2-40B4-BE49-F238E27FC236}">
              <a16:creationId xmlns:a16="http://schemas.microsoft.com/office/drawing/2014/main" id="{2A19447A-364A-46BD-AA23-2C060C134AF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2" name="TextBox 361">
          <a:extLst>
            <a:ext uri="{FF2B5EF4-FFF2-40B4-BE49-F238E27FC236}">
              <a16:creationId xmlns:a16="http://schemas.microsoft.com/office/drawing/2014/main" id="{5292F5EA-7793-4073-885E-CDF2D11D181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3" name="TextBox 362">
          <a:extLst>
            <a:ext uri="{FF2B5EF4-FFF2-40B4-BE49-F238E27FC236}">
              <a16:creationId xmlns:a16="http://schemas.microsoft.com/office/drawing/2014/main" id="{32E7B3A8-0017-4BCB-A3A0-D62EE978163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4" name="TextBox 363">
          <a:extLst>
            <a:ext uri="{FF2B5EF4-FFF2-40B4-BE49-F238E27FC236}">
              <a16:creationId xmlns:a16="http://schemas.microsoft.com/office/drawing/2014/main" id="{CF597293-FC24-4079-A801-6B1BE8D8139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5" name="TextBox 364">
          <a:extLst>
            <a:ext uri="{FF2B5EF4-FFF2-40B4-BE49-F238E27FC236}">
              <a16:creationId xmlns:a16="http://schemas.microsoft.com/office/drawing/2014/main" id="{49312BA6-9D17-422F-8E0E-F71DCBB40BB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6" name="TextBox 365">
          <a:extLst>
            <a:ext uri="{FF2B5EF4-FFF2-40B4-BE49-F238E27FC236}">
              <a16:creationId xmlns:a16="http://schemas.microsoft.com/office/drawing/2014/main" id="{92605A17-7195-458B-B496-834D1F69347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7" name="TextBox 366">
          <a:extLst>
            <a:ext uri="{FF2B5EF4-FFF2-40B4-BE49-F238E27FC236}">
              <a16:creationId xmlns:a16="http://schemas.microsoft.com/office/drawing/2014/main" id="{C79465AE-C315-444B-829D-E0E90F62207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8" name="TextBox 367">
          <a:extLst>
            <a:ext uri="{FF2B5EF4-FFF2-40B4-BE49-F238E27FC236}">
              <a16:creationId xmlns:a16="http://schemas.microsoft.com/office/drawing/2014/main" id="{C9C94315-2A9B-4A5F-A3C2-B4038C9DED3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69" name="TextBox 368">
          <a:extLst>
            <a:ext uri="{FF2B5EF4-FFF2-40B4-BE49-F238E27FC236}">
              <a16:creationId xmlns:a16="http://schemas.microsoft.com/office/drawing/2014/main" id="{77BC9EE6-2D44-4E40-909F-02270C32585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0" name="TextBox 369">
          <a:extLst>
            <a:ext uri="{FF2B5EF4-FFF2-40B4-BE49-F238E27FC236}">
              <a16:creationId xmlns:a16="http://schemas.microsoft.com/office/drawing/2014/main" id="{4BAFC7C3-7AB6-4424-BCBC-2ACAE6F90C5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1" name="TextBox 370">
          <a:extLst>
            <a:ext uri="{FF2B5EF4-FFF2-40B4-BE49-F238E27FC236}">
              <a16:creationId xmlns:a16="http://schemas.microsoft.com/office/drawing/2014/main" id="{AB91B074-8199-437D-988A-BB699AE30A6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2" name="TextBox 371">
          <a:extLst>
            <a:ext uri="{FF2B5EF4-FFF2-40B4-BE49-F238E27FC236}">
              <a16:creationId xmlns:a16="http://schemas.microsoft.com/office/drawing/2014/main" id="{6D1B5D4A-FADA-40D0-A556-9115BA7A44D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3" name="TextBox 372">
          <a:extLst>
            <a:ext uri="{FF2B5EF4-FFF2-40B4-BE49-F238E27FC236}">
              <a16:creationId xmlns:a16="http://schemas.microsoft.com/office/drawing/2014/main" id="{9830326C-68AE-4734-8E63-35B1B22FC59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4" name="TextBox 373">
          <a:extLst>
            <a:ext uri="{FF2B5EF4-FFF2-40B4-BE49-F238E27FC236}">
              <a16:creationId xmlns:a16="http://schemas.microsoft.com/office/drawing/2014/main" id="{EDD11407-71EA-485D-B865-24F42BD41A2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5" name="TextBox 374">
          <a:extLst>
            <a:ext uri="{FF2B5EF4-FFF2-40B4-BE49-F238E27FC236}">
              <a16:creationId xmlns:a16="http://schemas.microsoft.com/office/drawing/2014/main" id="{9B5CAEA5-FCA5-4095-8214-ED134993EA5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6" name="TextBox 375">
          <a:extLst>
            <a:ext uri="{FF2B5EF4-FFF2-40B4-BE49-F238E27FC236}">
              <a16:creationId xmlns:a16="http://schemas.microsoft.com/office/drawing/2014/main" id="{7D83F479-752D-4931-A44E-089C8688253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7" name="TextBox 376">
          <a:extLst>
            <a:ext uri="{FF2B5EF4-FFF2-40B4-BE49-F238E27FC236}">
              <a16:creationId xmlns:a16="http://schemas.microsoft.com/office/drawing/2014/main" id="{550EAA30-0F50-45D3-B95D-29BFD937DBA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8" name="TextBox 377">
          <a:extLst>
            <a:ext uri="{FF2B5EF4-FFF2-40B4-BE49-F238E27FC236}">
              <a16:creationId xmlns:a16="http://schemas.microsoft.com/office/drawing/2014/main" id="{DA54D40E-A7A0-40D7-95D0-11C8790849A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79" name="TextBox 378">
          <a:extLst>
            <a:ext uri="{FF2B5EF4-FFF2-40B4-BE49-F238E27FC236}">
              <a16:creationId xmlns:a16="http://schemas.microsoft.com/office/drawing/2014/main" id="{2C31805E-3720-4A89-8A97-B8380EB2663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0" name="TextBox 379">
          <a:extLst>
            <a:ext uri="{FF2B5EF4-FFF2-40B4-BE49-F238E27FC236}">
              <a16:creationId xmlns:a16="http://schemas.microsoft.com/office/drawing/2014/main" id="{EFC0231F-436F-4651-AA55-15241AECBAC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1" name="TextBox 380">
          <a:extLst>
            <a:ext uri="{FF2B5EF4-FFF2-40B4-BE49-F238E27FC236}">
              <a16:creationId xmlns:a16="http://schemas.microsoft.com/office/drawing/2014/main" id="{BFC6562F-F456-4408-B568-A9CC9B0753D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2" name="TextBox 381">
          <a:extLst>
            <a:ext uri="{FF2B5EF4-FFF2-40B4-BE49-F238E27FC236}">
              <a16:creationId xmlns:a16="http://schemas.microsoft.com/office/drawing/2014/main" id="{F1EFF7E1-AFE3-48F5-84EE-22F0F46A03F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3" name="TextBox 382">
          <a:extLst>
            <a:ext uri="{FF2B5EF4-FFF2-40B4-BE49-F238E27FC236}">
              <a16:creationId xmlns:a16="http://schemas.microsoft.com/office/drawing/2014/main" id="{B033B1A3-75FB-49C0-AEC5-EB5061919A9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4" name="TextBox 383">
          <a:extLst>
            <a:ext uri="{FF2B5EF4-FFF2-40B4-BE49-F238E27FC236}">
              <a16:creationId xmlns:a16="http://schemas.microsoft.com/office/drawing/2014/main" id="{9CBF51DD-74A9-4980-A9BE-31446D6C7A9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5" name="TextBox 384">
          <a:extLst>
            <a:ext uri="{FF2B5EF4-FFF2-40B4-BE49-F238E27FC236}">
              <a16:creationId xmlns:a16="http://schemas.microsoft.com/office/drawing/2014/main" id="{018D71D9-81DB-49E5-B22F-90B6DC11B53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6" name="TextBox 385">
          <a:extLst>
            <a:ext uri="{FF2B5EF4-FFF2-40B4-BE49-F238E27FC236}">
              <a16:creationId xmlns:a16="http://schemas.microsoft.com/office/drawing/2014/main" id="{2E8B1BEC-5E90-46EB-8E53-1E3680016AA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7" name="TextBox 386">
          <a:extLst>
            <a:ext uri="{FF2B5EF4-FFF2-40B4-BE49-F238E27FC236}">
              <a16:creationId xmlns:a16="http://schemas.microsoft.com/office/drawing/2014/main" id="{4359CADD-58C7-46F6-8E69-00F5B0ED45C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8" name="TextBox 387">
          <a:extLst>
            <a:ext uri="{FF2B5EF4-FFF2-40B4-BE49-F238E27FC236}">
              <a16:creationId xmlns:a16="http://schemas.microsoft.com/office/drawing/2014/main" id="{62384451-66CA-4075-BE05-F47C6EB8E8C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89" name="TextBox 388">
          <a:extLst>
            <a:ext uri="{FF2B5EF4-FFF2-40B4-BE49-F238E27FC236}">
              <a16:creationId xmlns:a16="http://schemas.microsoft.com/office/drawing/2014/main" id="{A4D79288-37C4-4E7C-A436-EB9D553635E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0" name="TextBox 389">
          <a:extLst>
            <a:ext uri="{FF2B5EF4-FFF2-40B4-BE49-F238E27FC236}">
              <a16:creationId xmlns:a16="http://schemas.microsoft.com/office/drawing/2014/main" id="{4454430F-246F-4A4E-A07B-E8874559C3A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1" name="TextBox 390">
          <a:extLst>
            <a:ext uri="{FF2B5EF4-FFF2-40B4-BE49-F238E27FC236}">
              <a16:creationId xmlns:a16="http://schemas.microsoft.com/office/drawing/2014/main" id="{86155C1E-6F73-4BF9-82F0-2AC5CBBBC67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2" name="TextBox 391">
          <a:extLst>
            <a:ext uri="{FF2B5EF4-FFF2-40B4-BE49-F238E27FC236}">
              <a16:creationId xmlns:a16="http://schemas.microsoft.com/office/drawing/2014/main" id="{7F3D2820-46E1-462C-8FEF-40B7830D0E9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3" name="TextBox 392">
          <a:extLst>
            <a:ext uri="{FF2B5EF4-FFF2-40B4-BE49-F238E27FC236}">
              <a16:creationId xmlns:a16="http://schemas.microsoft.com/office/drawing/2014/main" id="{DEB494F9-A045-4D17-B880-E946B051A29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4" name="TextBox 393">
          <a:extLst>
            <a:ext uri="{FF2B5EF4-FFF2-40B4-BE49-F238E27FC236}">
              <a16:creationId xmlns:a16="http://schemas.microsoft.com/office/drawing/2014/main" id="{2D65918E-067E-422C-9102-043F4CF609C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5" name="TextBox 394">
          <a:extLst>
            <a:ext uri="{FF2B5EF4-FFF2-40B4-BE49-F238E27FC236}">
              <a16:creationId xmlns:a16="http://schemas.microsoft.com/office/drawing/2014/main" id="{35BDEF03-2A00-418A-A350-75B879FE7B7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6" name="TextBox 395">
          <a:extLst>
            <a:ext uri="{FF2B5EF4-FFF2-40B4-BE49-F238E27FC236}">
              <a16:creationId xmlns:a16="http://schemas.microsoft.com/office/drawing/2014/main" id="{0C256DC5-E16E-4FF9-9922-FD84247E156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7" name="TextBox 396">
          <a:extLst>
            <a:ext uri="{FF2B5EF4-FFF2-40B4-BE49-F238E27FC236}">
              <a16:creationId xmlns:a16="http://schemas.microsoft.com/office/drawing/2014/main" id="{7B051331-B3AA-4A84-A10B-BDF91F76DAA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8" name="TextBox 397">
          <a:extLst>
            <a:ext uri="{FF2B5EF4-FFF2-40B4-BE49-F238E27FC236}">
              <a16:creationId xmlns:a16="http://schemas.microsoft.com/office/drawing/2014/main" id="{C66A1C92-C263-4DEB-9B62-B6E8375DBCB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399" name="TextBox 398">
          <a:extLst>
            <a:ext uri="{FF2B5EF4-FFF2-40B4-BE49-F238E27FC236}">
              <a16:creationId xmlns:a16="http://schemas.microsoft.com/office/drawing/2014/main" id="{BB106F31-AE14-452B-B4AD-60ADECCAC62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0" name="TextBox 399">
          <a:extLst>
            <a:ext uri="{FF2B5EF4-FFF2-40B4-BE49-F238E27FC236}">
              <a16:creationId xmlns:a16="http://schemas.microsoft.com/office/drawing/2014/main" id="{6792477D-0610-4491-AABC-9A414B16BAD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1" name="TextBox 400">
          <a:extLst>
            <a:ext uri="{FF2B5EF4-FFF2-40B4-BE49-F238E27FC236}">
              <a16:creationId xmlns:a16="http://schemas.microsoft.com/office/drawing/2014/main" id="{740ED5D1-8590-4907-80B1-D6E763CEF69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2" name="TextBox 401">
          <a:extLst>
            <a:ext uri="{FF2B5EF4-FFF2-40B4-BE49-F238E27FC236}">
              <a16:creationId xmlns:a16="http://schemas.microsoft.com/office/drawing/2014/main" id="{A4230EAB-23FF-4489-A355-B396880B28B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3" name="TextBox 402">
          <a:extLst>
            <a:ext uri="{FF2B5EF4-FFF2-40B4-BE49-F238E27FC236}">
              <a16:creationId xmlns:a16="http://schemas.microsoft.com/office/drawing/2014/main" id="{FCF6F5FA-7BCA-490B-80C4-3D00CB350A1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4" name="TextBox 403">
          <a:extLst>
            <a:ext uri="{FF2B5EF4-FFF2-40B4-BE49-F238E27FC236}">
              <a16:creationId xmlns:a16="http://schemas.microsoft.com/office/drawing/2014/main" id="{7D878CC0-7AC1-4C26-9BD6-719201AF121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5" name="TextBox 404">
          <a:extLst>
            <a:ext uri="{FF2B5EF4-FFF2-40B4-BE49-F238E27FC236}">
              <a16:creationId xmlns:a16="http://schemas.microsoft.com/office/drawing/2014/main" id="{DC6EA2E0-5341-499E-9F18-8AF6E279B75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6" name="TextBox 405">
          <a:extLst>
            <a:ext uri="{FF2B5EF4-FFF2-40B4-BE49-F238E27FC236}">
              <a16:creationId xmlns:a16="http://schemas.microsoft.com/office/drawing/2014/main" id="{DC4A8704-E45E-4E60-B193-831F5A78E75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7" name="TextBox 406">
          <a:extLst>
            <a:ext uri="{FF2B5EF4-FFF2-40B4-BE49-F238E27FC236}">
              <a16:creationId xmlns:a16="http://schemas.microsoft.com/office/drawing/2014/main" id="{8494FD97-F4C0-4519-B302-35120F74EF3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8" name="TextBox 407">
          <a:extLst>
            <a:ext uri="{FF2B5EF4-FFF2-40B4-BE49-F238E27FC236}">
              <a16:creationId xmlns:a16="http://schemas.microsoft.com/office/drawing/2014/main" id="{F908CC49-A22B-4D9D-86AE-0B5EBFD794E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09" name="TextBox 408">
          <a:extLst>
            <a:ext uri="{FF2B5EF4-FFF2-40B4-BE49-F238E27FC236}">
              <a16:creationId xmlns:a16="http://schemas.microsoft.com/office/drawing/2014/main" id="{53251F09-25EA-41D6-B795-CAC7E748757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0" name="TextBox 409">
          <a:extLst>
            <a:ext uri="{FF2B5EF4-FFF2-40B4-BE49-F238E27FC236}">
              <a16:creationId xmlns:a16="http://schemas.microsoft.com/office/drawing/2014/main" id="{57696504-F5D9-49EC-A873-5595A5B1E3F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1" name="TextBox 410">
          <a:extLst>
            <a:ext uri="{FF2B5EF4-FFF2-40B4-BE49-F238E27FC236}">
              <a16:creationId xmlns:a16="http://schemas.microsoft.com/office/drawing/2014/main" id="{A35693CD-8E21-4FCD-826C-0C0EBA878E3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2" name="TextBox 411">
          <a:extLst>
            <a:ext uri="{FF2B5EF4-FFF2-40B4-BE49-F238E27FC236}">
              <a16:creationId xmlns:a16="http://schemas.microsoft.com/office/drawing/2014/main" id="{F294EAE4-E6C0-43C7-A3B1-2716B5CDE5E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3" name="TextBox 412">
          <a:extLst>
            <a:ext uri="{FF2B5EF4-FFF2-40B4-BE49-F238E27FC236}">
              <a16:creationId xmlns:a16="http://schemas.microsoft.com/office/drawing/2014/main" id="{BF936A00-00A1-441C-9D86-218D563F743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4" name="TextBox 413">
          <a:extLst>
            <a:ext uri="{FF2B5EF4-FFF2-40B4-BE49-F238E27FC236}">
              <a16:creationId xmlns:a16="http://schemas.microsoft.com/office/drawing/2014/main" id="{E78A08E1-C43A-4713-997B-995B1289BB5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5" name="TextBox 414">
          <a:extLst>
            <a:ext uri="{FF2B5EF4-FFF2-40B4-BE49-F238E27FC236}">
              <a16:creationId xmlns:a16="http://schemas.microsoft.com/office/drawing/2014/main" id="{B0A205A1-7A6E-446A-8465-FEC2C0332C2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6" name="TextBox 415">
          <a:extLst>
            <a:ext uri="{FF2B5EF4-FFF2-40B4-BE49-F238E27FC236}">
              <a16:creationId xmlns:a16="http://schemas.microsoft.com/office/drawing/2014/main" id="{DB7B74DC-900C-4CEB-B911-CC25C19AF83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7" name="TextBox 416">
          <a:extLst>
            <a:ext uri="{FF2B5EF4-FFF2-40B4-BE49-F238E27FC236}">
              <a16:creationId xmlns:a16="http://schemas.microsoft.com/office/drawing/2014/main" id="{DF61B4EE-E12C-4BE2-82BA-7CC14D50B57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8" name="TextBox 417">
          <a:extLst>
            <a:ext uri="{FF2B5EF4-FFF2-40B4-BE49-F238E27FC236}">
              <a16:creationId xmlns:a16="http://schemas.microsoft.com/office/drawing/2014/main" id="{32CE4E9B-B06C-44DA-99CF-A10EF5E06E1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19" name="TextBox 418">
          <a:extLst>
            <a:ext uri="{FF2B5EF4-FFF2-40B4-BE49-F238E27FC236}">
              <a16:creationId xmlns:a16="http://schemas.microsoft.com/office/drawing/2014/main" id="{4478B473-B366-4D14-90A4-2D00E9DCDE0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0" name="TextBox 419">
          <a:extLst>
            <a:ext uri="{FF2B5EF4-FFF2-40B4-BE49-F238E27FC236}">
              <a16:creationId xmlns:a16="http://schemas.microsoft.com/office/drawing/2014/main" id="{B05F7F77-4835-44AE-B530-9FE9FFCBE71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1" name="TextBox 420">
          <a:extLst>
            <a:ext uri="{FF2B5EF4-FFF2-40B4-BE49-F238E27FC236}">
              <a16:creationId xmlns:a16="http://schemas.microsoft.com/office/drawing/2014/main" id="{B94F00A5-A5C5-41FA-88AD-53F8500D81B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2" name="TextBox 421">
          <a:extLst>
            <a:ext uri="{FF2B5EF4-FFF2-40B4-BE49-F238E27FC236}">
              <a16:creationId xmlns:a16="http://schemas.microsoft.com/office/drawing/2014/main" id="{0B87C3E2-D8B1-40E1-94CB-699C597420A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3" name="TextBox 422">
          <a:extLst>
            <a:ext uri="{FF2B5EF4-FFF2-40B4-BE49-F238E27FC236}">
              <a16:creationId xmlns:a16="http://schemas.microsoft.com/office/drawing/2014/main" id="{7F2D44FC-B9FC-4C15-B967-BCA0346D6F2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4" name="TextBox 423">
          <a:extLst>
            <a:ext uri="{FF2B5EF4-FFF2-40B4-BE49-F238E27FC236}">
              <a16:creationId xmlns:a16="http://schemas.microsoft.com/office/drawing/2014/main" id="{B8192646-D59C-42BB-A67A-D0BA2E94882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5" name="TextBox 424">
          <a:extLst>
            <a:ext uri="{FF2B5EF4-FFF2-40B4-BE49-F238E27FC236}">
              <a16:creationId xmlns:a16="http://schemas.microsoft.com/office/drawing/2014/main" id="{DE936626-5F85-49A0-9586-47BE58CB060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6" name="TextBox 425">
          <a:extLst>
            <a:ext uri="{FF2B5EF4-FFF2-40B4-BE49-F238E27FC236}">
              <a16:creationId xmlns:a16="http://schemas.microsoft.com/office/drawing/2014/main" id="{242BE448-4203-4944-BD76-BBAD58C5CB9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7" name="TextBox 426">
          <a:extLst>
            <a:ext uri="{FF2B5EF4-FFF2-40B4-BE49-F238E27FC236}">
              <a16:creationId xmlns:a16="http://schemas.microsoft.com/office/drawing/2014/main" id="{7781B52D-1B18-4CC1-BF3E-C613A341447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8" name="TextBox 427">
          <a:extLst>
            <a:ext uri="{FF2B5EF4-FFF2-40B4-BE49-F238E27FC236}">
              <a16:creationId xmlns:a16="http://schemas.microsoft.com/office/drawing/2014/main" id="{167B2930-8477-4100-A79C-32C247C2D157}"/>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29" name="TextBox 428">
          <a:extLst>
            <a:ext uri="{FF2B5EF4-FFF2-40B4-BE49-F238E27FC236}">
              <a16:creationId xmlns:a16="http://schemas.microsoft.com/office/drawing/2014/main" id="{84A0A1D0-74D0-4DF3-8C46-0F3A219F3E5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0" name="TextBox 429">
          <a:extLst>
            <a:ext uri="{FF2B5EF4-FFF2-40B4-BE49-F238E27FC236}">
              <a16:creationId xmlns:a16="http://schemas.microsoft.com/office/drawing/2014/main" id="{9342E494-6E26-4891-9AF0-685D27F9B5C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1" name="TextBox 430">
          <a:extLst>
            <a:ext uri="{FF2B5EF4-FFF2-40B4-BE49-F238E27FC236}">
              <a16:creationId xmlns:a16="http://schemas.microsoft.com/office/drawing/2014/main" id="{AB3FC410-03A0-4353-8491-FF27995CA0D4}"/>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2" name="TextBox 431">
          <a:extLst>
            <a:ext uri="{FF2B5EF4-FFF2-40B4-BE49-F238E27FC236}">
              <a16:creationId xmlns:a16="http://schemas.microsoft.com/office/drawing/2014/main" id="{4032A2CE-0179-475F-811E-E86A0E247EB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3" name="TextBox 432">
          <a:extLst>
            <a:ext uri="{FF2B5EF4-FFF2-40B4-BE49-F238E27FC236}">
              <a16:creationId xmlns:a16="http://schemas.microsoft.com/office/drawing/2014/main" id="{DA2EDAFE-5B3D-4738-AFE5-6FDCD278E38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4" name="TextBox 433">
          <a:extLst>
            <a:ext uri="{FF2B5EF4-FFF2-40B4-BE49-F238E27FC236}">
              <a16:creationId xmlns:a16="http://schemas.microsoft.com/office/drawing/2014/main" id="{8A49BDFC-E143-4BCC-A159-D54F6672CCE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5" name="TextBox 434">
          <a:extLst>
            <a:ext uri="{FF2B5EF4-FFF2-40B4-BE49-F238E27FC236}">
              <a16:creationId xmlns:a16="http://schemas.microsoft.com/office/drawing/2014/main" id="{3099BAAD-2FD1-4121-AA5F-D6C41DFC7ED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6" name="TextBox 435">
          <a:extLst>
            <a:ext uri="{FF2B5EF4-FFF2-40B4-BE49-F238E27FC236}">
              <a16:creationId xmlns:a16="http://schemas.microsoft.com/office/drawing/2014/main" id="{B2F2FDE2-38BA-4DAE-A02A-48BDE211F14A}"/>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7" name="TextBox 436">
          <a:extLst>
            <a:ext uri="{FF2B5EF4-FFF2-40B4-BE49-F238E27FC236}">
              <a16:creationId xmlns:a16="http://schemas.microsoft.com/office/drawing/2014/main" id="{E1209C87-7170-4145-B300-A1E743F76F9D}"/>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8" name="TextBox 437">
          <a:extLst>
            <a:ext uri="{FF2B5EF4-FFF2-40B4-BE49-F238E27FC236}">
              <a16:creationId xmlns:a16="http://schemas.microsoft.com/office/drawing/2014/main" id="{7DB5CFCB-F638-4EF0-A548-67BB90803C0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39" name="TextBox 438">
          <a:extLst>
            <a:ext uri="{FF2B5EF4-FFF2-40B4-BE49-F238E27FC236}">
              <a16:creationId xmlns:a16="http://schemas.microsoft.com/office/drawing/2014/main" id="{CDE3A972-61D3-48F1-A3B2-B615ED0AE6D0}"/>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0" name="TextBox 439">
          <a:extLst>
            <a:ext uri="{FF2B5EF4-FFF2-40B4-BE49-F238E27FC236}">
              <a16:creationId xmlns:a16="http://schemas.microsoft.com/office/drawing/2014/main" id="{EB627F71-B04F-4527-86E3-CE667179D13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1" name="TextBox 440">
          <a:extLst>
            <a:ext uri="{FF2B5EF4-FFF2-40B4-BE49-F238E27FC236}">
              <a16:creationId xmlns:a16="http://schemas.microsoft.com/office/drawing/2014/main" id="{3F49069A-E774-4552-AEE4-13FE81E3CD43}"/>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2" name="TextBox 441">
          <a:extLst>
            <a:ext uri="{FF2B5EF4-FFF2-40B4-BE49-F238E27FC236}">
              <a16:creationId xmlns:a16="http://schemas.microsoft.com/office/drawing/2014/main" id="{043E12AA-22A4-426F-9D93-A5DE70063E1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3" name="TextBox 442">
          <a:extLst>
            <a:ext uri="{FF2B5EF4-FFF2-40B4-BE49-F238E27FC236}">
              <a16:creationId xmlns:a16="http://schemas.microsoft.com/office/drawing/2014/main" id="{291D49EB-9E4E-48FA-A3A9-5D580DADFA61}"/>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4" name="TextBox 443">
          <a:extLst>
            <a:ext uri="{FF2B5EF4-FFF2-40B4-BE49-F238E27FC236}">
              <a16:creationId xmlns:a16="http://schemas.microsoft.com/office/drawing/2014/main" id="{D81BBA86-0922-4205-BE5A-8AC87B5F895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5" name="TextBox 444">
          <a:extLst>
            <a:ext uri="{FF2B5EF4-FFF2-40B4-BE49-F238E27FC236}">
              <a16:creationId xmlns:a16="http://schemas.microsoft.com/office/drawing/2014/main" id="{4F4619A6-2D14-4444-A7C7-FB07A8DD3559}"/>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6" name="TextBox 445">
          <a:extLst>
            <a:ext uri="{FF2B5EF4-FFF2-40B4-BE49-F238E27FC236}">
              <a16:creationId xmlns:a16="http://schemas.microsoft.com/office/drawing/2014/main" id="{DABFB44A-5324-4A5E-9820-11B1C8C9BC6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7" name="TextBox 446">
          <a:extLst>
            <a:ext uri="{FF2B5EF4-FFF2-40B4-BE49-F238E27FC236}">
              <a16:creationId xmlns:a16="http://schemas.microsoft.com/office/drawing/2014/main" id="{A38E714E-6D55-4053-B4F5-0E3D819973D6}"/>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8" name="TextBox 447">
          <a:extLst>
            <a:ext uri="{FF2B5EF4-FFF2-40B4-BE49-F238E27FC236}">
              <a16:creationId xmlns:a16="http://schemas.microsoft.com/office/drawing/2014/main" id="{F9C31723-D2B6-4076-8718-6E4CFF7F52A2}"/>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49" name="TextBox 448">
          <a:extLst>
            <a:ext uri="{FF2B5EF4-FFF2-40B4-BE49-F238E27FC236}">
              <a16:creationId xmlns:a16="http://schemas.microsoft.com/office/drawing/2014/main" id="{430C8279-93C0-451B-901D-C1DD9979FE05}"/>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50" name="TextBox 449">
          <a:extLst>
            <a:ext uri="{FF2B5EF4-FFF2-40B4-BE49-F238E27FC236}">
              <a16:creationId xmlns:a16="http://schemas.microsoft.com/office/drawing/2014/main" id="{4FDC88C3-BA6D-466B-846F-9DD5FA3AD12C}"/>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51" name="TextBox 450">
          <a:extLst>
            <a:ext uri="{FF2B5EF4-FFF2-40B4-BE49-F238E27FC236}">
              <a16:creationId xmlns:a16="http://schemas.microsoft.com/office/drawing/2014/main" id="{08C0E744-68A0-4185-9943-89424ECEEBFF}"/>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52" name="TextBox 451">
          <a:extLst>
            <a:ext uri="{FF2B5EF4-FFF2-40B4-BE49-F238E27FC236}">
              <a16:creationId xmlns:a16="http://schemas.microsoft.com/office/drawing/2014/main" id="{A4434961-43E0-4D8A-8B8B-B7DEDDF7BA08}"/>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53" name="TextBox 452">
          <a:extLst>
            <a:ext uri="{FF2B5EF4-FFF2-40B4-BE49-F238E27FC236}">
              <a16:creationId xmlns:a16="http://schemas.microsoft.com/office/drawing/2014/main" id="{11081791-7DA0-448F-AEEA-02D0D382006E}"/>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0</xdr:rowOff>
    </xdr:from>
    <xdr:ext cx="184731" cy="264560"/>
    <xdr:sp macro="" textlink="">
      <xdr:nvSpPr>
        <xdr:cNvPr id="454" name="TextBox 453">
          <a:extLst>
            <a:ext uri="{FF2B5EF4-FFF2-40B4-BE49-F238E27FC236}">
              <a16:creationId xmlns:a16="http://schemas.microsoft.com/office/drawing/2014/main" id="{DA854D8D-841E-4F74-9658-A1E5A8A5B85B}"/>
            </a:ext>
          </a:extLst>
        </xdr:cNvPr>
        <xdr:cNvSpPr txBox="1"/>
      </xdr:nvSpPr>
      <xdr:spPr>
        <a:xfrm>
          <a:off x="17997054" y="1089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15</xdr:row>
      <xdr:rowOff>152400</xdr:rowOff>
    </xdr:from>
    <xdr:ext cx="184731" cy="264560"/>
    <xdr:sp macro="" textlink="">
      <xdr:nvSpPr>
        <xdr:cNvPr id="455" name="TextBox 454">
          <a:extLst>
            <a:ext uri="{FF2B5EF4-FFF2-40B4-BE49-F238E27FC236}">
              <a16:creationId xmlns:a16="http://schemas.microsoft.com/office/drawing/2014/main" id="{1808758A-660D-4701-84F7-FBC5D78EF8D5}"/>
            </a:ext>
          </a:extLst>
        </xdr:cNvPr>
        <xdr:cNvSpPr txBox="1"/>
      </xdr:nvSpPr>
      <xdr:spPr>
        <a:xfrm>
          <a:off x="1648829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456" name="TextBox 455">
          <a:extLst>
            <a:ext uri="{FF2B5EF4-FFF2-40B4-BE49-F238E27FC236}">
              <a16:creationId xmlns:a16="http://schemas.microsoft.com/office/drawing/2014/main" id="{6DD01F5F-0063-4F13-BEDB-A2ACF0546A2F}"/>
            </a:ext>
          </a:extLst>
        </xdr:cNvPr>
        <xdr:cNvSpPr txBox="1"/>
      </xdr:nvSpPr>
      <xdr:spPr>
        <a:xfrm>
          <a:off x="1799705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15</xdr:row>
      <xdr:rowOff>152400</xdr:rowOff>
    </xdr:from>
    <xdr:ext cx="184731" cy="264560"/>
    <xdr:sp macro="" textlink="">
      <xdr:nvSpPr>
        <xdr:cNvPr id="457" name="TextBox 456">
          <a:extLst>
            <a:ext uri="{FF2B5EF4-FFF2-40B4-BE49-F238E27FC236}">
              <a16:creationId xmlns:a16="http://schemas.microsoft.com/office/drawing/2014/main" id="{9F97F5FE-0894-415A-BDA7-64593DC64D0D}"/>
            </a:ext>
          </a:extLst>
        </xdr:cNvPr>
        <xdr:cNvSpPr txBox="1"/>
      </xdr:nvSpPr>
      <xdr:spPr>
        <a:xfrm>
          <a:off x="1648829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458" name="TextBox 457">
          <a:extLst>
            <a:ext uri="{FF2B5EF4-FFF2-40B4-BE49-F238E27FC236}">
              <a16:creationId xmlns:a16="http://schemas.microsoft.com/office/drawing/2014/main" id="{C29BB4B0-089C-448D-8B7B-4E8065B12918}"/>
            </a:ext>
          </a:extLst>
        </xdr:cNvPr>
        <xdr:cNvSpPr txBox="1"/>
      </xdr:nvSpPr>
      <xdr:spPr>
        <a:xfrm>
          <a:off x="1799705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459" name="TextBox 458">
          <a:extLst>
            <a:ext uri="{FF2B5EF4-FFF2-40B4-BE49-F238E27FC236}">
              <a16:creationId xmlns:a16="http://schemas.microsoft.com/office/drawing/2014/main" id="{A1C97A62-0073-4485-8EE4-37A2B6746CB5}"/>
            </a:ext>
          </a:extLst>
        </xdr:cNvPr>
        <xdr:cNvSpPr txBox="1"/>
      </xdr:nvSpPr>
      <xdr:spPr>
        <a:xfrm>
          <a:off x="1799705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460" name="TextBox 459">
          <a:extLst>
            <a:ext uri="{FF2B5EF4-FFF2-40B4-BE49-F238E27FC236}">
              <a16:creationId xmlns:a16="http://schemas.microsoft.com/office/drawing/2014/main" id="{46B554E7-BB8F-4A9E-9654-222FEF118246}"/>
            </a:ext>
          </a:extLst>
        </xdr:cNvPr>
        <xdr:cNvSpPr txBox="1"/>
      </xdr:nvSpPr>
      <xdr:spPr>
        <a:xfrm>
          <a:off x="1799705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1" name="TextBox 460">
          <a:extLst>
            <a:ext uri="{FF2B5EF4-FFF2-40B4-BE49-F238E27FC236}">
              <a16:creationId xmlns:a16="http://schemas.microsoft.com/office/drawing/2014/main" id="{F3BC3BB6-3621-4E6D-BFA2-93DD64BA88B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2" name="TextBox 461">
          <a:extLst>
            <a:ext uri="{FF2B5EF4-FFF2-40B4-BE49-F238E27FC236}">
              <a16:creationId xmlns:a16="http://schemas.microsoft.com/office/drawing/2014/main" id="{E561DA62-FCA2-42B5-8449-142C3C87C94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3" name="TextBox 462">
          <a:extLst>
            <a:ext uri="{FF2B5EF4-FFF2-40B4-BE49-F238E27FC236}">
              <a16:creationId xmlns:a16="http://schemas.microsoft.com/office/drawing/2014/main" id="{8BBB6BA3-005F-4FF7-92CC-1880BCE357E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4" name="TextBox 463">
          <a:extLst>
            <a:ext uri="{FF2B5EF4-FFF2-40B4-BE49-F238E27FC236}">
              <a16:creationId xmlns:a16="http://schemas.microsoft.com/office/drawing/2014/main" id="{3C2F0B18-45C9-4EBD-BD7E-E7651EB35EE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5" name="TextBox 464">
          <a:extLst>
            <a:ext uri="{FF2B5EF4-FFF2-40B4-BE49-F238E27FC236}">
              <a16:creationId xmlns:a16="http://schemas.microsoft.com/office/drawing/2014/main" id="{509B42CD-C500-46A7-A9B5-E9A9E94AB0C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6" name="TextBox 465">
          <a:extLst>
            <a:ext uri="{FF2B5EF4-FFF2-40B4-BE49-F238E27FC236}">
              <a16:creationId xmlns:a16="http://schemas.microsoft.com/office/drawing/2014/main" id="{0897EC41-176D-4BDA-9713-0D52B4A670E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7" name="TextBox 466">
          <a:extLst>
            <a:ext uri="{FF2B5EF4-FFF2-40B4-BE49-F238E27FC236}">
              <a16:creationId xmlns:a16="http://schemas.microsoft.com/office/drawing/2014/main" id="{387354AE-7869-4672-BD03-8B94FCCA448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8" name="TextBox 467">
          <a:extLst>
            <a:ext uri="{FF2B5EF4-FFF2-40B4-BE49-F238E27FC236}">
              <a16:creationId xmlns:a16="http://schemas.microsoft.com/office/drawing/2014/main" id="{5DA71073-FBCF-4D3C-8326-4FB9028E601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69" name="TextBox 468">
          <a:extLst>
            <a:ext uri="{FF2B5EF4-FFF2-40B4-BE49-F238E27FC236}">
              <a16:creationId xmlns:a16="http://schemas.microsoft.com/office/drawing/2014/main" id="{455F4967-656C-4046-9D27-718C3247229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0" name="TextBox 469">
          <a:extLst>
            <a:ext uri="{FF2B5EF4-FFF2-40B4-BE49-F238E27FC236}">
              <a16:creationId xmlns:a16="http://schemas.microsoft.com/office/drawing/2014/main" id="{8707377A-9303-425B-9087-305B503A92D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1" name="TextBox 470">
          <a:extLst>
            <a:ext uri="{FF2B5EF4-FFF2-40B4-BE49-F238E27FC236}">
              <a16:creationId xmlns:a16="http://schemas.microsoft.com/office/drawing/2014/main" id="{011364F7-90D0-4569-851B-C53C77745C2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2" name="TextBox 471">
          <a:extLst>
            <a:ext uri="{FF2B5EF4-FFF2-40B4-BE49-F238E27FC236}">
              <a16:creationId xmlns:a16="http://schemas.microsoft.com/office/drawing/2014/main" id="{F56D4C2D-E62D-484B-BC4D-8363A1E294C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3" name="TextBox 472">
          <a:extLst>
            <a:ext uri="{FF2B5EF4-FFF2-40B4-BE49-F238E27FC236}">
              <a16:creationId xmlns:a16="http://schemas.microsoft.com/office/drawing/2014/main" id="{22E622C8-487B-4EF9-99FF-1BA64AD01FE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4" name="TextBox 473">
          <a:extLst>
            <a:ext uri="{FF2B5EF4-FFF2-40B4-BE49-F238E27FC236}">
              <a16:creationId xmlns:a16="http://schemas.microsoft.com/office/drawing/2014/main" id="{9DEC8737-8A2B-45FC-9BE2-225066343C8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5" name="TextBox 474">
          <a:extLst>
            <a:ext uri="{FF2B5EF4-FFF2-40B4-BE49-F238E27FC236}">
              <a16:creationId xmlns:a16="http://schemas.microsoft.com/office/drawing/2014/main" id="{92E5A558-EF86-4E6E-9F98-ED01F5692C6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6" name="TextBox 475">
          <a:extLst>
            <a:ext uri="{FF2B5EF4-FFF2-40B4-BE49-F238E27FC236}">
              <a16:creationId xmlns:a16="http://schemas.microsoft.com/office/drawing/2014/main" id="{469CF9DC-86AE-4B54-917D-45106B287B1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7" name="TextBox 476">
          <a:extLst>
            <a:ext uri="{FF2B5EF4-FFF2-40B4-BE49-F238E27FC236}">
              <a16:creationId xmlns:a16="http://schemas.microsoft.com/office/drawing/2014/main" id="{1B3DC3E3-C088-4503-B6EB-4C08515BDB2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8" name="TextBox 477">
          <a:extLst>
            <a:ext uri="{FF2B5EF4-FFF2-40B4-BE49-F238E27FC236}">
              <a16:creationId xmlns:a16="http://schemas.microsoft.com/office/drawing/2014/main" id="{3B92F5F3-A3F9-435E-92F8-845B9516991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79" name="TextBox 478">
          <a:extLst>
            <a:ext uri="{FF2B5EF4-FFF2-40B4-BE49-F238E27FC236}">
              <a16:creationId xmlns:a16="http://schemas.microsoft.com/office/drawing/2014/main" id="{445EB0FC-CA22-4CDA-98E2-3833F07EF49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0" name="TextBox 479">
          <a:extLst>
            <a:ext uri="{FF2B5EF4-FFF2-40B4-BE49-F238E27FC236}">
              <a16:creationId xmlns:a16="http://schemas.microsoft.com/office/drawing/2014/main" id="{BAA9598C-EDDA-4443-B5FB-84389B9C05D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1" name="TextBox 480">
          <a:extLst>
            <a:ext uri="{FF2B5EF4-FFF2-40B4-BE49-F238E27FC236}">
              <a16:creationId xmlns:a16="http://schemas.microsoft.com/office/drawing/2014/main" id="{9E92F7CE-211D-4820-A436-454A593E33F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2" name="TextBox 481">
          <a:extLst>
            <a:ext uri="{FF2B5EF4-FFF2-40B4-BE49-F238E27FC236}">
              <a16:creationId xmlns:a16="http://schemas.microsoft.com/office/drawing/2014/main" id="{013C7599-7E12-40FC-B8DE-52A182BC23B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3" name="TextBox 482">
          <a:extLst>
            <a:ext uri="{FF2B5EF4-FFF2-40B4-BE49-F238E27FC236}">
              <a16:creationId xmlns:a16="http://schemas.microsoft.com/office/drawing/2014/main" id="{7E4AC70F-4761-4E71-9DEA-9A0B353F981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4" name="TextBox 483">
          <a:extLst>
            <a:ext uri="{FF2B5EF4-FFF2-40B4-BE49-F238E27FC236}">
              <a16:creationId xmlns:a16="http://schemas.microsoft.com/office/drawing/2014/main" id="{9CC15D11-5C19-4B78-BCEA-CCFAF32F12D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5" name="TextBox 484">
          <a:extLst>
            <a:ext uri="{FF2B5EF4-FFF2-40B4-BE49-F238E27FC236}">
              <a16:creationId xmlns:a16="http://schemas.microsoft.com/office/drawing/2014/main" id="{ABA36B71-7462-4DAD-9D1F-B1D83E05C56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6" name="TextBox 485">
          <a:extLst>
            <a:ext uri="{FF2B5EF4-FFF2-40B4-BE49-F238E27FC236}">
              <a16:creationId xmlns:a16="http://schemas.microsoft.com/office/drawing/2014/main" id="{E1A63F34-2532-47C4-BB52-1026815D4EA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7" name="TextBox 486">
          <a:extLst>
            <a:ext uri="{FF2B5EF4-FFF2-40B4-BE49-F238E27FC236}">
              <a16:creationId xmlns:a16="http://schemas.microsoft.com/office/drawing/2014/main" id="{EEA283E3-E1FB-45A3-B037-A626BF7946D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8" name="TextBox 487">
          <a:extLst>
            <a:ext uri="{FF2B5EF4-FFF2-40B4-BE49-F238E27FC236}">
              <a16:creationId xmlns:a16="http://schemas.microsoft.com/office/drawing/2014/main" id="{BD021D52-8EC6-4D68-ADC3-FBAAFBC1124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89" name="TextBox 488">
          <a:extLst>
            <a:ext uri="{FF2B5EF4-FFF2-40B4-BE49-F238E27FC236}">
              <a16:creationId xmlns:a16="http://schemas.microsoft.com/office/drawing/2014/main" id="{FC1B113C-1BB9-45D0-8B4C-2F7337637A2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0" name="TextBox 489">
          <a:extLst>
            <a:ext uri="{FF2B5EF4-FFF2-40B4-BE49-F238E27FC236}">
              <a16:creationId xmlns:a16="http://schemas.microsoft.com/office/drawing/2014/main" id="{F86C80F4-3DE7-4148-9CB1-99D2B862707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1" name="TextBox 490">
          <a:extLst>
            <a:ext uri="{FF2B5EF4-FFF2-40B4-BE49-F238E27FC236}">
              <a16:creationId xmlns:a16="http://schemas.microsoft.com/office/drawing/2014/main" id="{A436AA12-F0D4-4415-822F-62AAEBEEF7A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2" name="TextBox 491">
          <a:extLst>
            <a:ext uri="{FF2B5EF4-FFF2-40B4-BE49-F238E27FC236}">
              <a16:creationId xmlns:a16="http://schemas.microsoft.com/office/drawing/2014/main" id="{EC5EB7A4-9069-453A-8FD8-3286C346163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3" name="TextBox 492">
          <a:extLst>
            <a:ext uri="{FF2B5EF4-FFF2-40B4-BE49-F238E27FC236}">
              <a16:creationId xmlns:a16="http://schemas.microsoft.com/office/drawing/2014/main" id="{C9C513AD-6111-4B95-B56A-73820629FFD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4" name="TextBox 493">
          <a:extLst>
            <a:ext uri="{FF2B5EF4-FFF2-40B4-BE49-F238E27FC236}">
              <a16:creationId xmlns:a16="http://schemas.microsoft.com/office/drawing/2014/main" id="{714BF11A-1D8F-4770-A788-5C695E8FF7D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5" name="TextBox 494">
          <a:extLst>
            <a:ext uri="{FF2B5EF4-FFF2-40B4-BE49-F238E27FC236}">
              <a16:creationId xmlns:a16="http://schemas.microsoft.com/office/drawing/2014/main" id="{3C83B8E8-479C-4B2C-BBE3-D31BDBDA64C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6" name="TextBox 495">
          <a:extLst>
            <a:ext uri="{FF2B5EF4-FFF2-40B4-BE49-F238E27FC236}">
              <a16:creationId xmlns:a16="http://schemas.microsoft.com/office/drawing/2014/main" id="{4F945566-67A9-4ECE-9866-9B5094AD35F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7" name="TextBox 496">
          <a:extLst>
            <a:ext uri="{FF2B5EF4-FFF2-40B4-BE49-F238E27FC236}">
              <a16:creationId xmlns:a16="http://schemas.microsoft.com/office/drawing/2014/main" id="{61E32A5D-CD72-4598-ABED-F166A51EACC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8" name="TextBox 497">
          <a:extLst>
            <a:ext uri="{FF2B5EF4-FFF2-40B4-BE49-F238E27FC236}">
              <a16:creationId xmlns:a16="http://schemas.microsoft.com/office/drawing/2014/main" id="{870D8863-4508-4887-B9CE-CB77506FC9F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499" name="TextBox 498">
          <a:extLst>
            <a:ext uri="{FF2B5EF4-FFF2-40B4-BE49-F238E27FC236}">
              <a16:creationId xmlns:a16="http://schemas.microsoft.com/office/drawing/2014/main" id="{4E2A51F9-5753-48F0-8C83-30F1F60E166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0" name="TextBox 499">
          <a:extLst>
            <a:ext uri="{FF2B5EF4-FFF2-40B4-BE49-F238E27FC236}">
              <a16:creationId xmlns:a16="http://schemas.microsoft.com/office/drawing/2014/main" id="{3F44CFE3-8BE0-4FCF-B32B-A10FBBF5B7E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1" name="TextBox 500">
          <a:extLst>
            <a:ext uri="{FF2B5EF4-FFF2-40B4-BE49-F238E27FC236}">
              <a16:creationId xmlns:a16="http://schemas.microsoft.com/office/drawing/2014/main" id="{AD57C5C6-611E-4CE1-B577-9496B1DCB02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2" name="TextBox 501">
          <a:extLst>
            <a:ext uri="{FF2B5EF4-FFF2-40B4-BE49-F238E27FC236}">
              <a16:creationId xmlns:a16="http://schemas.microsoft.com/office/drawing/2014/main" id="{186E8095-6B1F-4D22-AFA2-CF718FEB37B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3" name="TextBox 502">
          <a:extLst>
            <a:ext uri="{FF2B5EF4-FFF2-40B4-BE49-F238E27FC236}">
              <a16:creationId xmlns:a16="http://schemas.microsoft.com/office/drawing/2014/main" id="{8BCFBBF0-C280-4240-AA4B-3C1D48068FA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4" name="TextBox 503">
          <a:extLst>
            <a:ext uri="{FF2B5EF4-FFF2-40B4-BE49-F238E27FC236}">
              <a16:creationId xmlns:a16="http://schemas.microsoft.com/office/drawing/2014/main" id="{7A91B67D-6A72-4B63-97F1-F5698ED59B0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5" name="TextBox 504">
          <a:extLst>
            <a:ext uri="{FF2B5EF4-FFF2-40B4-BE49-F238E27FC236}">
              <a16:creationId xmlns:a16="http://schemas.microsoft.com/office/drawing/2014/main" id="{550FAAD7-DAAB-447B-B3F3-E796C244BF9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6" name="TextBox 505">
          <a:extLst>
            <a:ext uri="{FF2B5EF4-FFF2-40B4-BE49-F238E27FC236}">
              <a16:creationId xmlns:a16="http://schemas.microsoft.com/office/drawing/2014/main" id="{EA041A2F-3502-4B21-BB4F-063B7927565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7" name="TextBox 506">
          <a:extLst>
            <a:ext uri="{FF2B5EF4-FFF2-40B4-BE49-F238E27FC236}">
              <a16:creationId xmlns:a16="http://schemas.microsoft.com/office/drawing/2014/main" id="{1A79CC72-A3BF-464A-9D89-5CC01F255AD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8" name="TextBox 507">
          <a:extLst>
            <a:ext uri="{FF2B5EF4-FFF2-40B4-BE49-F238E27FC236}">
              <a16:creationId xmlns:a16="http://schemas.microsoft.com/office/drawing/2014/main" id="{D97CF568-5F17-4A68-9F93-BC2D9BC1AF2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09" name="TextBox 508">
          <a:extLst>
            <a:ext uri="{FF2B5EF4-FFF2-40B4-BE49-F238E27FC236}">
              <a16:creationId xmlns:a16="http://schemas.microsoft.com/office/drawing/2014/main" id="{7170BF78-37D4-4239-8FC2-3FC2DF92B5B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0" name="TextBox 509">
          <a:extLst>
            <a:ext uri="{FF2B5EF4-FFF2-40B4-BE49-F238E27FC236}">
              <a16:creationId xmlns:a16="http://schemas.microsoft.com/office/drawing/2014/main" id="{69ED48D8-3DBF-44B2-92E7-BE22420B2FC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1" name="TextBox 510">
          <a:extLst>
            <a:ext uri="{FF2B5EF4-FFF2-40B4-BE49-F238E27FC236}">
              <a16:creationId xmlns:a16="http://schemas.microsoft.com/office/drawing/2014/main" id="{50E09CBC-DFE7-4A16-966E-A68BD50C5C5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2" name="TextBox 511">
          <a:extLst>
            <a:ext uri="{FF2B5EF4-FFF2-40B4-BE49-F238E27FC236}">
              <a16:creationId xmlns:a16="http://schemas.microsoft.com/office/drawing/2014/main" id="{8391A85C-3D4F-4485-A2F3-B8632AA342D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3" name="TextBox 512">
          <a:extLst>
            <a:ext uri="{FF2B5EF4-FFF2-40B4-BE49-F238E27FC236}">
              <a16:creationId xmlns:a16="http://schemas.microsoft.com/office/drawing/2014/main" id="{43F3D515-F26E-4861-90A7-DF47896A1F8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4" name="TextBox 513">
          <a:extLst>
            <a:ext uri="{FF2B5EF4-FFF2-40B4-BE49-F238E27FC236}">
              <a16:creationId xmlns:a16="http://schemas.microsoft.com/office/drawing/2014/main" id="{451185DA-A8F8-48DB-8D8E-D6DEA00E733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5" name="TextBox 514">
          <a:extLst>
            <a:ext uri="{FF2B5EF4-FFF2-40B4-BE49-F238E27FC236}">
              <a16:creationId xmlns:a16="http://schemas.microsoft.com/office/drawing/2014/main" id="{942E2BDC-96A5-4C8B-81C1-FC947AB9054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6" name="TextBox 515">
          <a:extLst>
            <a:ext uri="{FF2B5EF4-FFF2-40B4-BE49-F238E27FC236}">
              <a16:creationId xmlns:a16="http://schemas.microsoft.com/office/drawing/2014/main" id="{F342F91C-4EDA-4613-AA7E-8B3066C2787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7" name="TextBox 516">
          <a:extLst>
            <a:ext uri="{FF2B5EF4-FFF2-40B4-BE49-F238E27FC236}">
              <a16:creationId xmlns:a16="http://schemas.microsoft.com/office/drawing/2014/main" id="{B7592AEE-EAB0-492C-A027-8233634BDC7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8" name="TextBox 517">
          <a:extLst>
            <a:ext uri="{FF2B5EF4-FFF2-40B4-BE49-F238E27FC236}">
              <a16:creationId xmlns:a16="http://schemas.microsoft.com/office/drawing/2014/main" id="{C17AB871-7B89-4051-B296-9E49C098AE8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19" name="TextBox 518">
          <a:extLst>
            <a:ext uri="{FF2B5EF4-FFF2-40B4-BE49-F238E27FC236}">
              <a16:creationId xmlns:a16="http://schemas.microsoft.com/office/drawing/2014/main" id="{C9CFDF1E-FCE6-45FB-BD97-8F730DC232E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0" name="TextBox 519">
          <a:extLst>
            <a:ext uri="{FF2B5EF4-FFF2-40B4-BE49-F238E27FC236}">
              <a16:creationId xmlns:a16="http://schemas.microsoft.com/office/drawing/2014/main" id="{B0B27EB5-83ED-4FA5-8E96-1DA584BFB28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1" name="TextBox 520">
          <a:extLst>
            <a:ext uri="{FF2B5EF4-FFF2-40B4-BE49-F238E27FC236}">
              <a16:creationId xmlns:a16="http://schemas.microsoft.com/office/drawing/2014/main" id="{1E268FF5-8E63-444C-9184-A11E6D98540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2" name="TextBox 521">
          <a:extLst>
            <a:ext uri="{FF2B5EF4-FFF2-40B4-BE49-F238E27FC236}">
              <a16:creationId xmlns:a16="http://schemas.microsoft.com/office/drawing/2014/main" id="{94C8EBB7-4762-46D8-B37A-09BCCFD93F2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3" name="TextBox 522">
          <a:extLst>
            <a:ext uri="{FF2B5EF4-FFF2-40B4-BE49-F238E27FC236}">
              <a16:creationId xmlns:a16="http://schemas.microsoft.com/office/drawing/2014/main" id="{53EF623F-4394-47FE-BA4E-A63E730F589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4" name="TextBox 523">
          <a:extLst>
            <a:ext uri="{FF2B5EF4-FFF2-40B4-BE49-F238E27FC236}">
              <a16:creationId xmlns:a16="http://schemas.microsoft.com/office/drawing/2014/main" id="{DC718640-A7C8-4DE9-AD99-7E10864F0D3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5" name="TextBox 524">
          <a:extLst>
            <a:ext uri="{FF2B5EF4-FFF2-40B4-BE49-F238E27FC236}">
              <a16:creationId xmlns:a16="http://schemas.microsoft.com/office/drawing/2014/main" id="{1BF09ADC-FC99-4B92-BCC7-326C6414264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6" name="TextBox 525">
          <a:extLst>
            <a:ext uri="{FF2B5EF4-FFF2-40B4-BE49-F238E27FC236}">
              <a16:creationId xmlns:a16="http://schemas.microsoft.com/office/drawing/2014/main" id="{E593A6B7-5710-4FCC-8BE7-23D6A619954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7" name="TextBox 526">
          <a:extLst>
            <a:ext uri="{FF2B5EF4-FFF2-40B4-BE49-F238E27FC236}">
              <a16:creationId xmlns:a16="http://schemas.microsoft.com/office/drawing/2014/main" id="{40806856-3196-4EE3-A431-527A518399D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8" name="TextBox 527">
          <a:extLst>
            <a:ext uri="{FF2B5EF4-FFF2-40B4-BE49-F238E27FC236}">
              <a16:creationId xmlns:a16="http://schemas.microsoft.com/office/drawing/2014/main" id="{7144A9DD-FD92-4AFE-BC4E-F51874906E1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29" name="TextBox 528">
          <a:extLst>
            <a:ext uri="{FF2B5EF4-FFF2-40B4-BE49-F238E27FC236}">
              <a16:creationId xmlns:a16="http://schemas.microsoft.com/office/drawing/2014/main" id="{BC368101-BDA4-41A1-A5A0-D92198ED660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0" name="TextBox 529">
          <a:extLst>
            <a:ext uri="{FF2B5EF4-FFF2-40B4-BE49-F238E27FC236}">
              <a16:creationId xmlns:a16="http://schemas.microsoft.com/office/drawing/2014/main" id="{0A8CD48F-B3C7-4AB2-8C7F-04684DCAD7B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1" name="TextBox 530">
          <a:extLst>
            <a:ext uri="{FF2B5EF4-FFF2-40B4-BE49-F238E27FC236}">
              <a16:creationId xmlns:a16="http://schemas.microsoft.com/office/drawing/2014/main" id="{504721E0-4404-4FDD-86CF-8DBE1C0E524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2" name="TextBox 531">
          <a:extLst>
            <a:ext uri="{FF2B5EF4-FFF2-40B4-BE49-F238E27FC236}">
              <a16:creationId xmlns:a16="http://schemas.microsoft.com/office/drawing/2014/main" id="{4B99F316-FA7D-421D-B759-B669AF80B03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3" name="TextBox 532">
          <a:extLst>
            <a:ext uri="{FF2B5EF4-FFF2-40B4-BE49-F238E27FC236}">
              <a16:creationId xmlns:a16="http://schemas.microsoft.com/office/drawing/2014/main" id="{492E741F-C052-4C35-AE04-01E2842130C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4" name="TextBox 533">
          <a:extLst>
            <a:ext uri="{FF2B5EF4-FFF2-40B4-BE49-F238E27FC236}">
              <a16:creationId xmlns:a16="http://schemas.microsoft.com/office/drawing/2014/main" id="{DBC592E2-C556-4529-B0F1-541EC7C4664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5" name="TextBox 534">
          <a:extLst>
            <a:ext uri="{FF2B5EF4-FFF2-40B4-BE49-F238E27FC236}">
              <a16:creationId xmlns:a16="http://schemas.microsoft.com/office/drawing/2014/main" id="{B999E340-5D4F-4F68-8853-2F0A7D28A8A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6" name="TextBox 535">
          <a:extLst>
            <a:ext uri="{FF2B5EF4-FFF2-40B4-BE49-F238E27FC236}">
              <a16:creationId xmlns:a16="http://schemas.microsoft.com/office/drawing/2014/main" id="{2E9F67CC-0B22-4259-9465-E6855972389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7" name="TextBox 536">
          <a:extLst>
            <a:ext uri="{FF2B5EF4-FFF2-40B4-BE49-F238E27FC236}">
              <a16:creationId xmlns:a16="http://schemas.microsoft.com/office/drawing/2014/main" id="{81ABE21C-6F5F-4DF1-9192-7D54316C9CA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8" name="TextBox 537">
          <a:extLst>
            <a:ext uri="{FF2B5EF4-FFF2-40B4-BE49-F238E27FC236}">
              <a16:creationId xmlns:a16="http://schemas.microsoft.com/office/drawing/2014/main" id="{A9173AC5-8521-4A4D-86E3-81905688582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39" name="TextBox 538">
          <a:extLst>
            <a:ext uri="{FF2B5EF4-FFF2-40B4-BE49-F238E27FC236}">
              <a16:creationId xmlns:a16="http://schemas.microsoft.com/office/drawing/2014/main" id="{93882178-0560-4805-8624-3A7D3E22AE8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0" name="TextBox 539">
          <a:extLst>
            <a:ext uri="{FF2B5EF4-FFF2-40B4-BE49-F238E27FC236}">
              <a16:creationId xmlns:a16="http://schemas.microsoft.com/office/drawing/2014/main" id="{3E7B1773-84DD-42A7-9F95-838D648EB8F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1" name="TextBox 540">
          <a:extLst>
            <a:ext uri="{FF2B5EF4-FFF2-40B4-BE49-F238E27FC236}">
              <a16:creationId xmlns:a16="http://schemas.microsoft.com/office/drawing/2014/main" id="{1DD2C0A0-5AB3-4743-81A7-90B0CA0FACB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2" name="TextBox 541">
          <a:extLst>
            <a:ext uri="{FF2B5EF4-FFF2-40B4-BE49-F238E27FC236}">
              <a16:creationId xmlns:a16="http://schemas.microsoft.com/office/drawing/2014/main" id="{C41F106D-4EC6-4187-8AF0-7991F797B25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3" name="TextBox 542">
          <a:extLst>
            <a:ext uri="{FF2B5EF4-FFF2-40B4-BE49-F238E27FC236}">
              <a16:creationId xmlns:a16="http://schemas.microsoft.com/office/drawing/2014/main" id="{6420DB3A-E3AF-4A60-9D27-CB88A6634B0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4" name="TextBox 543">
          <a:extLst>
            <a:ext uri="{FF2B5EF4-FFF2-40B4-BE49-F238E27FC236}">
              <a16:creationId xmlns:a16="http://schemas.microsoft.com/office/drawing/2014/main" id="{81D0ED09-DD16-4FA4-B395-DEC4ABB5D99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5" name="TextBox 544">
          <a:extLst>
            <a:ext uri="{FF2B5EF4-FFF2-40B4-BE49-F238E27FC236}">
              <a16:creationId xmlns:a16="http://schemas.microsoft.com/office/drawing/2014/main" id="{89773223-B130-4DC2-9617-4B5CA5B8543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6" name="TextBox 545">
          <a:extLst>
            <a:ext uri="{FF2B5EF4-FFF2-40B4-BE49-F238E27FC236}">
              <a16:creationId xmlns:a16="http://schemas.microsoft.com/office/drawing/2014/main" id="{4E846E52-58D7-45D4-B961-C47B6ECA9EA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7" name="TextBox 546">
          <a:extLst>
            <a:ext uri="{FF2B5EF4-FFF2-40B4-BE49-F238E27FC236}">
              <a16:creationId xmlns:a16="http://schemas.microsoft.com/office/drawing/2014/main" id="{D25C8F3E-A399-4D0A-8785-E897B906FD8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8" name="TextBox 547">
          <a:extLst>
            <a:ext uri="{FF2B5EF4-FFF2-40B4-BE49-F238E27FC236}">
              <a16:creationId xmlns:a16="http://schemas.microsoft.com/office/drawing/2014/main" id="{F9437FDB-C36D-4F63-97D0-6CB22BD5B3C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49" name="TextBox 548">
          <a:extLst>
            <a:ext uri="{FF2B5EF4-FFF2-40B4-BE49-F238E27FC236}">
              <a16:creationId xmlns:a16="http://schemas.microsoft.com/office/drawing/2014/main" id="{51F109C8-B37D-4595-9279-B012E37606F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0" name="TextBox 549">
          <a:extLst>
            <a:ext uri="{FF2B5EF4-FFF2-40B4-BE49-F238E27FC236}">
              <a16:creationId xmlns:a16="http://schemas.microsoft.com/office/drawing/2014/main" id="{B4A678B6-3F03-4FF5-A7E6-FC60442270B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1" name="TextBox 550">
          <a:extLst>
            <a:ext uri="{FF2B5EF4-FFF2-40B4-BE49-F238E27FC236}">
              <a16:creationId xmlns:a16="http://schemas.microsoft.com/office/drawing/2014/main" id="{20613845-7B0E-46CF-AA42-2F5509D7A06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2" name="TextBox 551">
          <a:extLst>
            <a:ext uri="{FF2B5EF4-FFF2-40B4-BE49-F238E27FC236}">
              <a16:creationId xmlns:a16="http://schemas.microsoft.com/office/drawing/2014/main" id="{76ED5190-5062-4B96-A6D0-10A34FEB25A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3" name="TextBox 552">
          <a:extLst>
            <a:ext uri="{FF2B5EF4-FFF2-40B4-BE49-F238E27FC236}">
              <a16:creationId xmlns:a16="http://schemas.microsoft.com/office/drawing/2014/main" id="{D5DD71E8-17B5-4EF7-9569-3BCE48986C7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4" name="TextBox 553">
          <a:extLst>
            <a:ext uri="{FF2B5EF4-FFF2-40B4-BE49-F238E27FC236}">
              <a16:creationId xmlns:a16="http://schemas.microsoft.com/office/drawing/2014/main" id="{0ACF76ED-775C-45AF-8B39-7FB8F7C8DE4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5" name="TextBox 554">
          <a:extLst>
            <a:ext uri="{FF2B5EF4-FFF2-40B4-BE49-F238E27FC236}">
              <a16:creationId xmlns:a16="http://schemas.microsoft.com/office/drawing/2014/main" id="{13D30686-E84C-47C5-8F0B-FAB0331F072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6" name="TextBox 555">
          <a:extLst>
            <a:ext uri="{FF2B5EF4-FFF2-40B4-BE49-F238E27FC236}">
              <a16:creationId xmlns:a16="http://schemas.microsoft.com/office/drawing/2014/main" id="{69E6CDDF-D2C8-4D8F-BA43-5E3D19DE7AE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7" name="TextBox 556">
          <a:extLst>
            <a:ext uri="{FF2B5EF4-FFF2-40B4-BE49-F238E27FC236}">
              <a16:creationId xmlns:a16="http://schemas.microsoft.com/office/drawing/2014/main" id="{32D3E85F-4870-4DCE-9106-EFD1BFD36CD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8" name="TextBox 557">
          <a:extLst>
            <a:ext uri="{FF2B5EF4-FFF2-40B4-BE49-F238E27FC236}">
              <a16:creationId xmlns:a16="http://schemas.microsoft.com/office/drawing/2014/main" id="{9739A1E2-39BD-4007-AC88-323D8FAD9A1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59" name="TextBox 558">
          <a:extLst>
            <a:ext uri="{FF2B5EF4-FFF2-40B4-BE49-F238E27FC236}">
              <a16:creationId xmlns:a16="http://schemas.microsoft.com/office/drawing/2014/main" id="{3176ABE1-5A8B-4F67-908E-9F76D27517F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0" name="TextBox 559">
          <a:extLst>
            <a:ext uri="{FF2B5EF4-FFF2-40B4-BE49-F238E27FC236}">
              <a16:creationId xmlns:a16="http://schemas.microsoft.com/office/drawing/2014/main" id="{FCE212D2-C7B9-412D-8CCF-94D5C024367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1" name="TextBox 560">
          <a:extLst>
            <a:ext uri="{FF2B5EF4-FFF2-40B4-BE49-F238E27FC236}">
              <a16:creationId xmlns:a16="http://schemas.microsoft.com/office/drawing/2014/main" id="{7771977E-B5A0-4358-8538-778A111BC67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2" name="TextBox 561">
          <a:extLst>
            <a:ext uri="{FF2B5EF4-FFF2-40B4-BE49-F238E27FC236}">
              <a16:creationId xmlns:a16="http://schemas.microsoft.com/office/drawing/2014/main" id="{326B927E-4A02-4C0B-B222-D8F3AB14CB6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3" name="TextBox 562">
          <a:extLst>
            <a:ext uri="{FF2B5EF4-FFF2-40B4-BE49-F238E27FC236}">
              <a16:creationId xmlns:a16="http://schemas.microsoft.com/office/drawing/2014/main" id="{FD8D7072-6006-4D75-9B21-55CFD4848D0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4" name="TextBox 563">
          <a:extLst>
            <a:ext uri="{FF2B5EF4-FFF2-40B4-BE49-F238E27FC236}">
              <a16:creationId xmlns:a16="http://schemas.microsoft.com/office/drawing/2014/main" id="{F43BD497-90EF-43AE-9228-362703498A5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5" name="TextBox 564">
          <a:extLst>
            <a:ext uri="{FF2B5EF4-FFF2-40B4-BE49-F238E27FC236}">
              <a16:creationId xmlns:a16="http://schemas.microsoft.com/office/drawing/2014/main" id="{992C617C-BF59-4706-914C-DBBDCCDC8FB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6" name="TextBox 565">
          <a:extLst>
            <a:ext uri="{FF2B5EF4-FFF2-40B4-BE49-F238E27FC236}">
              <a16:creationId xmlns:a16="http://schemas.microsoft.com/office/drawing/2014/main" id="{1034D2C0-BF9D-49E5-95B6-286115E55DF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7" name="TextBox 566">
          <a:extLst>
            <a:ext uri="{FF2B5EF4-FFF2-40B4-BE49-F238E27FC236}">
              <a16:creationId xmlns:a16="http://schemas.microsoft.com/office/drawing/2014/main" id="{CA41D8BD-CCED-4C4E-BDA7-918F5E5C4DD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8" name="TextBox 567">
          <a:extLst>
            <a:ext uri="{FF2B5EF4-FFF2-40B4-BE49-F238E27FC236}">
              <a16:creationId xmlns:a16="http://schemas.microsoft.com/office/drawing/2014/main" id="{8B4E6CA7-EFEA-4914-8AE2-9B7261E0292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69" name="TextBox 568">
          <a:extLst>
            <a:ext uri="{FF2B5EF4-FFF2-40B4-BE49-F238E27FC236}">
              <a16:creationId xmlns:a16="http://schemas.microsoft.com/office/drawing/2014/main" id="{45029467-EC65-4B26-A8C5-308E3FE7745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0" name="TextBox 569">
          <a:extLst>
            <a:ext uri="{FF2B5EF4-FFF2-40B4-BE49-F238E27FC236}">
              <a16:creationId xmlns:a16="http://schemas.microsoft.com/office/drawing/2014/main" id="{D199886C-F330-47C6-8757-22D2F0F17BE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1" name="TextBox 570">
          <a:extLst>
            <a:ext uri="{FF2B5EF4-FFF2-40B4-BE49-F238E27FC236}">
              <a16:creationId xmlns:a16="http://schemas.microsoft.com/office/drawing/2014/main" id="{8756C8A7-2C75-4AD7-ADC9-E28FB976828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2" name="TextBox 571">
          <a:extLst>
            <a:ext uri="{FF2B5EF4-FFF2-40B4-BE49-F238E27FC236}">
              <a16:creationId xmlns:a16="http://schemas.microsoft.com/office/drawing/2014/main" id="{46A9F764-D984-4671-8A66-018D81AC8E5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3" name="TextBox 572">
          <a:extLst>
            <a:ext uri="{FF2B5EF4-FFF2-40B4-BE49-F238E27FC236}">
              <a16:creationId xmlns:a16="http://schemas.microsoft.com/office/drawing/2014/main" id="{B9A41752-E516-40A5-A15C-6081A247F62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4" name="TextBox 573">
          <a:extLst>
            <a:ext uri="{FF2B5EF4-FFF2-40B4-BE49-F238E27FC236}">
              <a16:creationId xmlns:a16="http://schemas.microsoft.com/office/drawing/2014/main" id="{AF42CBA4-0F08-4ACD-AE97-FB8E08654E2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5" name="TextBox 574">
          <a:extLst>
            <a:ext uri="{FF2B5EF4-FFF2-40B4-BE49-F238E27FC236}">
              <a16:creationId xmlns:a16="http://schemas.microsoft.com/office/drawing/2014/main" id="{8C88BD4B-15FC-4773-A5F0-152F7230F26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6" name="TextBox 575">
          <a:extLst>
            <a:ext uri="{FF2B5EF4-FFF2-40B4-BE49-F238E27FC236}">
              <a16:creationId xmlns:a16="http://schemas.microsoft.com/office/drawing/2014/main" id="{E661B105-0B79-47CE-8A05-3BAD30FFA06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7" name="TextBox 576">
          <a:extLst>
            <a:ext uri="{FF2B5EF4-FFF2-40B4-BE49-F238E27FC236}">
              <a16:creationId xmlns:a16="http://schemas.microsoft.com/office/drawing/2014/main" id="{3FAC3FEC-28A1-43F2-8596-87FDBD18DF3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8" name="TextBox 577">
          <a:extLst>
            <a:ext uri="{FF2B5EF4-FFF2-40B4-BE49-F238E27FC236}">
              <a16:creationId xmlns:a16="http://schemas.microsoft.com/office/drawing/2014/main" id="{02BF6838-AAE8-4A5A-BF95-ABE366E8818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79" name="TextBox 578">
          <a:extLst>
            <a:ext uri="{FF2B5EF4-FFF2-40B4-BE49-F238E27FC236}">
              <a16:creationId xmlns:a16="http://schemas.microsoft.com/office/drawing/2014/main" id="{B707E1C0-C3BE-49C5-9713-2F281860508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0" name="TextBox 579">
          <a:extLst>
            <a:ext uri="{FF2B5EF4-FFF2-40B4-BE49-F238E27FC236}">
              <a16:creationId xmlns:a16="http://schemas.microsoft.com/office/drawing/2014/main" id="{63B66E1A-5FBF-42DF-B2BD-10130090CD5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1" name="TextBox 580">
          <a:extLst>
            <a:ext uri="{FF2B5EF4-FFF2-40B4-BE49-F238E27FC236}">
              <a16:creationId xmlns:a16="http://schemas.microsoft.com/office/drawing/2014/main" id="{6FB13360-9422-49B0-963F-17E1134523D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2" name="TextBox 581">
          <a:extLst>
            <a:ext uri="{FF2B5EF4-FFF2-40B4-BE49-F238E27FC236}">
              <a16:creationId xmlns:a16="http://schemas.microsoft.com/office/drawing/2014/main" id="{20D94887-712A-47E1-A061-4E49A9F7C38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3" name="TextBox 582">
          <a:extLst>
            <a:ext uri="{FF2B5EF4-FFF2-40B4-BE49-F238E27FC236}">
              <a16:creationId xmlns:a16="http://schemas.microsoft.com/office/drawing/2014/main" id="{D5B9233C-99BE-4D95-AC71-FC71A2F00B3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4" name="TextBox 583">
          <a:extLst>
            <a:ext uri="{FF2B5EF4-FFF2-40B4-BE49-F238E27FC236}">
              <a16:creationId xmlns:a16="http://schemas.microsoft.com/office/drawing/2014/main" id="{CF2222D8-BF43-46D6-A57E-B3C6FA46E98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5" name="TextBox 584">
          <a:extLst>
            <a:ext uri="{FF2B5EF4-FFF2-40B4-BE49-F238E27FC236}">
              <a16:creationId xmlns:a16="http://schemas.microsoft.com/office/drawing/2014/main" id="{F37D75BF-B636-46A9-A4DB-06C7FDE071C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6" name="TextBox 585">
          <a:extLst>
            <a:ext uri="{FF2B5EF4-FFF2-40B4-BE49-F238E27FC236}">
              <a16:creationId xmlns:a16="http://schemas.microsoft.com/office/drawing/2014/main" id="{C1C7967A-3880-43D5-89A9-80100531AAC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7" name="TextBox 586">
          <a:extLst>
            <a:ext uri="{FF2B5EF4-FFF2-40B4-BE49-F238E27FC236}">
              <a16:creationId xmlns:a16="http://schemas.microsoft.com/office/drawing/2014/main" id="{F1D1D9B1-448D-45E6-A441-B6D17BE47E8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8" name="TextBox 587">
          <a:extLst>
            <a:ext uri="{FF2B5EF4-FFF2-40B4-BE49-F238E27FC236}">
              <a16:creationId xmlns:a16="http://schemas.microsoft.com/office/drawing/2014/main" id="{E5023C97-98B3-420C-A4CB-392D449C55D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89" name="TextBox 588">
          <a:extLst>
            <a:ext uri="{FF2B5EF4-FFF2-40B4-BE49-F238E27FC236}">
              <a16:creationId xmlns:a16="http://schemas.microsoft.com/office/drawing/2014/main" id="{A3CC19EF-D32B-476C-B6EB-6BF0D824E89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0" name="TextBox 589">
          <a:extLst>
            <a:ext uri="{FF2B5EF4-FFF2-40B4-BE49-F238E27FC236}">
              <a16:creationId xmlns:a16="http://schemas.microsoft.com/office/drawing/2014/main" id="{52752E23-6ADF-44E8-A75C-694A727A396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1" name="TextBox 590">
          <a:extLst>
            <a:ext uri="{FF2B5EF4-FFF2-40B4-BE49-F238E27FC236}">
              <a16:creationId xmlns:a16="http://schemas.microsoft.com/office/drawing/2014/main" id="{1B7F6268-2052-45EF-9E76-579C5854CA4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2" name="TextBox 591">
          <a:extLst>
            <a:ext uri="{FF2B5EF4-FFF2-40B4-BE49-F238E27FC236}">
              <a16:creationId xmlns:a16="http://schemas.microsoft.com/office/drawing/2014/main" id="{AF8B2247-59AC-4783-89B7-B9593A68722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3" name="TextBox 592">
          <a:extLst>
            <a:ext uri="{FF2B5EF4-FFF2-40B4-BE49-F238E27FC236}">
              <a16:creationId xmlns:a16="http://schemas.microsoft.com/office/drawing/2014/main" id="{9F046D75-43C8-438A-8AE5-1A7249D7FFE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4" name="TextBox 593">
          <a:extLst>
            <a:ext uri="{FF2B5EF4-FFF2-40B4-BE49-F238E27FC236}">
              <a16:creationId xmlns:a16="http://schemas.microsoft.com/office/drawing/2014/main" id="{20D461AE-68B6-475A-9E24-DA793E5AC48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5" name="TextBox 594">
          <a:extLst>
            <a:ext uri="{FF2B5EF4-FFF2-40B4-BE49-F238E27FC236}">
              <a16:creationId xmlns:a16="http://schemas.microsoft.com/office/drawing/2014/main" id="{88B50AC0-2D22-4C50-8434-AFD3A6D9445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6" name="TextBox 595">
          <a:extLst>
            <a:ext uri="{FF2B5EF4-FFF2-40B4-BE49-F238E27FC236}">
              <a16:creationId xmlns:a16="http://schemas.microsoft.com/office/drawing/2014/main" id="{D18CCA53-51EB-474A-A085-06C211EF4C4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7" name="TextBox 596">
          <a:extLst>
            <a:ext uri="{FF2B5EF4-FFF2-40B4-BE49-F238E27FC236}">
              <a16:creationId xmlns:a16="http://schemas.microsoft.com/office/drawing/2014/main" id="{7E900FF6-BFB7-4112-9935-5F7E3274F33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8" name="TextBox 597">
          <a:extLst>
            <a:ext uri="{FF2B5EF4-FFF2-40B4-BE49-F238E27FC236}">
              <a16:creationId xmlns:a16="http://schemas.microsoft.com/office/drawing/2014/main" id="{3BEB42E6-26F3-491F-BD36-950B981844B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599" name="TextBox 598">
          <a:extLst>
            <a:ext uri="{FF2B5EF4-FFF2-40B4-BE49-F238E27FC236}">
              <a16:creationId xmlns:a16="http://schemas.microsoft.com/office/drawing/2014/main" id="{AF6E4572-CEFB-4E10-A19C-94737099FEC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0" name="TextBox 599">
          <a:extLst>
            <a:ext uri="{FF2B5EF4-FFF2-40B4-BE49-F238E27FC236}">
              <a16:creationId xmlns:a16="http://schemas.microsoft.com/office/drawing/2014/main" id="{64376003-2718-412E-B8D6-9589F515248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1" name="TextBox 600">
          <a:extLst>
            <a:ext uri="{FF2B5EF4-FFF2-40B4-BE49-F238E27FC236}">
              <a16:creationId xmlns:a16="http://schemas.microsoft.com/office/drawing/2014/main" id="{EC678C91-7827-4193-AA5E-C14004C43C2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2" name="TextBox 601">
          <a:extLst>
            <a:ext uri="{FF2B5EF4-FFF2-40B4-BE49-F238E27FC236}">
              <a16:creationId xmlns:a16="http://schemas.microsoft.com/office/drawing/2014/main" id="{F7CA9D9C-4AFC-4EE8-9F81-379464626A7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3" name="TextBox 602">
          <a:extLst>
            <a:ext uri="{FF2B5EF4-FFF2-40B4-BE49-F238E27FC236}">
              <a16:creationId xmlns:a16="http://schemas.microsoft.com/office/drawing/2014/main" id="{465D3842-7910-4083-AE4E-BE8CF114AB3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4" name="TextBox 603">
          <a:extLst>
            <a:ext uri="{FF2B5EF4-FFF2-40B4-BE49-F238E27FC236}">
              <a16:creationId xmlns:a16="http://schemas.microsoft.com/office/drawing/2014/main" id="{7C5F6F3A-8979-48D4-B45F-AFF9B712F30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5" name="TextBox 604">
          <a:extLst>
            <a:ext uri="{FF2B5EF4-FFF2-40B4-BE49-F238E27FC236}">
              <a16:creationId xmlns:a16="http://schemas.microsoft.com/office/drawing/2014/main" id="{9B8C2A73-0A10-4574-BC3B-8098F0C4A87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6" name="TextBox 605">
          <a:extLst>
            <a:ext uri="{FF2B5EF4-FFF2-40B4-BE49-F238E27FC236}">
              <a16:creationId xmlns:a16="http://schemas.microsoft.com/office/drawing/2014/main" id="{9B9E2CA5-1C3D-4BA8-856B-473ECC1C201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7" name="TextBox 606">
          <a:extLst>
            <a:ext uri="{FF2B5EF4-FFF2-40B4-BE49-F238E27FC236}">
              <a16:creationId xmlns:a16="http://schemas.microsoft.com/office/drawing/2014/main" id="{3DE0250B-E25F-42FC-A419-02D0469219F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8" name="TextBox 607">
          <a:extLst>
            <a:ext uri="{FF2B5EF4-FFF2-40B4-BE49-F238E27FC236}">
              <a16:creationId xmlns:a16="http://schemas.microsoft.com/office/drawing/2014/main" id="{AD041D9E-EAE2-48D0-9172-D2886C63E4D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09" name="TextBox 608">
          <a:extLst>
            <a:ext uri="{FF2B5EF4-FFF2-40B4-BE49-F238E27FC236}">
              <a16:creationId xmlns:a16="http://schemas.microsoft.com/office/drawing/2014/main" id="{E9A2B122-D538-4646-BD77-EDDEB85DF1F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0" name="TextBox 609">
          <a:extLst>
            <a:ext uri="{FF2B5EF4-FFF2-40B4-BE49-F238E27FC236}">
              <a16:creationId xmlns:a16="http://schemas.microsoft.com/office/drawing/2014/main" id="{689AFD8B-E458-4C03-953F-FDFCB8CFEC4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1" name="TextBox 610">
          <a:extLst>
            <a:ext uri="{FF2B5EF4-FFF2-40B4-BE49-F238E27FC236}">
              <a16:creationId xmlns:a16="http://schemas.microsoft.com/office/drawing/2014/main" id="{DF61A796-2542-4EC3-BEAA-A0D1250A4AC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2" name="TextBox 611">
          <a:extLst>
            <a:ext uri="{FF2B5EF4-FFF2-40B4-BE49-F238E27FC236}">
              <a16:creationId xmlns:a16="http://schemas.microsoft.com/office/drawing/2014/main" id="{CB39CE8B-832A-4974-A560-EE519D11574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3" name="TextBox 612">
          <a:extLst>
            <a:ext uri="{FF2B5EF4-FFF2-40B4-BE49-F238E27FC236}">
              <a16:creationId xmlns:a16="http://schemas.microsoft.com/office/drawing/2014/main" id="{4011BD65-9B05-4C7C-BAE7-4E507CB3E42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4" name="TextBox 613">
          <a:extLst>
            <a:ext uri="{FF2B5EF4-FFF2-40B4-BE49-F238E27FC236}">
              <a16:creationId xmlns:a16="http://schemas.microsoft.com/office/drawing/2014/main" id="{4D72DAEB-6456-40FA-A265-C71EE9A952A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5" name="TextBox 614">
          <a:extLst>
            <a:ext uri="{FF2B5EF4-FFF2-40B4-BE49-F238E27FC236}">
              <a16:creationId xmlns:a16="http://schemas.microsoft.com/office/drawing/2014/main" id="{A13F57C0-1828-4524-880C-C4EFBA40BC7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6" name="TextBox 615">
          <a:extLst>
            <a:ext uri="{FF2B5EF4-FFF2-40B4-BE49-F238E27FC236}">
              <a16:creationId xmlns:a16="http://schemas.microsoft.com/office/drawing/2014/main" id="{33FD069E-68D7-4BBB-8B5D-CEA30CA8220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7" name="TextBox 616">
          <a:extLst>
            <a:ext uri="{FF2B5EF4-FFF2-40B4-BE49-F238E27FC236}">
              <a16:creationId xmlns:a16="http://schemas.microsoft.com/office/drawing/2014/main" id="{F2B4D4FB-6EF2-4F3A-84F4-3D7A7634E93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8" name="TextBox 617">
          <a:extLst>
            <a:ext uri="{FF2B5EF4-FFF2-40B4-BE49-F238E27FC236}">
              <a16:creationId xmlns:a16="http://schemas.microsoft.com/office/drawing/2014/main" id="{0D4D60BD-B3A4-459F-976B-9F23877DCED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19" name="TextBox 618">
          <a:extLst>
            <a:ext uri="{FF2B5EF4-FFF2-40B4-BE49-F238E27FC236}">
              <a16:creationId xmlns:a16="http://schemas.microsoft.com/office/drawing/2014/main" id="{CB222117-B0A5-45D6-9F54-80CC72B478C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0" name="TextBox 619">
          <a:extLst>
            <a:ext uri="{FF2B5EF4-FFF2-40B4-BE49-F238E27FC236}">
              <a16:creationId xmlns:a16="http://schemas.microsoft.com/office/drawing/2014/main" id="{8DD1466D-BF61-4CFA-AEFE-EE67E711C82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1" name="TextBox 620">
          <a:extLst>
            <a:ext uri="{FF2B5EF4-FFF2-40B4-BE49-F238E27FC236}">
              <a16:creationId xmlns:a16="http://schemas.microsoft.com/office/drawing/2014/main" id="{530B5ECD-0362-4D87-B66D-6DC8B17E454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2" name="TextBox 621">
          <a:extLst>
            <a:ext uri="{FF2B5EF4-FFF2-40B4-BE49-F238E27FC236}">
              <a16:creationId xmlns:a16="http://schemas.microsoft.com/office/drawing/2014/main" id="{6066482E-270F-4576-917F-4A291FAFA48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3" name="TextBox 622">
          <a:extLst>
            <a:ext uri="{FF2B5EF4-FFF2-40B4-BE49-F238E27FC236}">
              <a16:creationId xmlns:a16="http://schemas.microsoft.com/office/drawing/2014/main" id="{BA7B2A9F-05E6-4723-80C7-2EA7D145981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4" name="TextBox 623">
          <a:extLst>
            <a:ext uri="{FF2B5EF4-FFF2-40B4-BE49-F238E27FC236}">
              <a16:creationId xmlns:a16="http://schemas.microsoft.com/office/drawing/2014/main" id="{28D0A5FC-D402-4AE5-987C-10B5C58AC0B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5" name="TextBox 624">
          <a:extLst>
            <a:ext uri="{FF2B5EF4-FFF2-40B4-BE49-F238E27FC236}">
              <a16:creationId xmlns:a16="http://schemas.microsoft.com/office/drawing/2014/main" id="{E4F63B5B-ACD2-4EC8-862A-1E26161E669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6" name="TextBox 625">
          <a:extLst>
            <a:ext uri="{FF2B5EF4-FFF2-40B4-BE49-F238E27FC236}">
              <a16:creationId xmlns:a16="http://schemas.microsoft.com/office/drawing/2014/main" id="{4106ACA4-7F38-4D4E-A55D-C1DC9201D36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7" name="TextBox 626">
          <a:extLst>
            <a:ext uri="{FF2B5EF4-FFF2-40B4-BE49-F238E27FC236}">
              <a16:creationId xmlns:a16="http://schemas.microsoft.com/office/drawing/2014/main" id="{53C0C8D4-F1F3-4C90-B593-1414BA11EEB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8" name="TextBox 627">
          <a:extLst>
            <a:ext uri="{FF2B5EF4-FFF2-40B4-BE49-F238E27FC236}">
              <a16:creationId xmlns:a16="http://schemas.microsoft.com/office/drawing/2014/main" id="{3944ABD7-4625-4F38-ACE1-F6C3B69241C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29" name="TextBox 628">
          <a:extLst>
            <a:ext uri="{FF2B5EF4-FFF2-40B4-BE49-F238E27FC236}">
              <a16:creationId xmlns:a16="http://schemas.microsoft.com/office/drawing/2014/main" id="{29A0E5D4-C353-4826-919F-93CF7267802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0" name="TextBox 629">
          <a:extLst>
            <a:ext uri="{FF2B5EF4-FFF2-40B4-BE49-F238E27FC236}">
              <a16:creationId xmlns:a16="http://schemas.microsoft.com/office/drawing/2014/main" id="{DAFDBC51-C257-47CF-87F8-94C8295B209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1" name="TextBox 630">
          <a:extLst>
            <a:ext uri="{FF2B5EF4-FFF2-40B4-BE49-F238E27FC236}">
              <a16:creationId xmlns:a16="http://schemas.microsoft.com/office/drawing/2014/main" id="{3397402C-2524-40F2-86A8-8ECBECDC154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2" name="TextBox 631">
          <a:extLst>
            <a:ext uri="{FF2B5EF4-FFF2-40B4-BE49-F238E27FC236}">
              <a16:creationId xmlns:a16="http://schemas.microsoft.com/office/drawing/2014/main" id="{D1D53ABB-EBA3-4286-80ED-DCFEACD6036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3" name="TextBox 632">
          <a:extLst>
            <a:ext uri="{FF2B5EF4-FFF2-40B4-BE49-F238E27FC236}">
              <a16:creationId xmlns:a16="http://schemas.microsoft.com/office/drawing/2014/main" id="{C5BB00F3-7A61-491B-B82A-7425F1A3C30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4" name="TextBox 633">
          <a:extLst>
            <a:ext uri="{FF2B5EF4-FFF2-40B4-BE49-F238E27FC236}">
              <a16:creationId xmlns:a16="http://schemas.microsoft.com/office/drawing/2014/main" id="{708C6182-C3F7-4B8B-AE0A-66106A26E1F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5" name="TextBox 634">
          <a:extLst>
            <a:ext uri="{FF2B5EF4-FFF2-40B4-BE49-F238E27FC236}">
              <a16:creationId xmlns:a16="http://schemas.microsoft.com/office/drawing/2014/main" id="{86BA2C7D-1BA5-4EFE-897B-581376C9866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6" name="TextBox 635">
          <a:extLst>
            <a:ext uri="{FF2B5EF4-FFF2-40B4-BE49-F238E27FC236}">
              <a16:creationId xmlns:a16="http://schemas.microsoft.com/office/drawing/2014/main" id="{6D4E8523-5E81-4888-ACA9-E4414670574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7" name="TextBox 636">
          <a:extLst>
            <a:ext uri="{FF2B5EF4-FFF2-40B4-BE49-F238E27FC236}">
              <a16:creationId xmlns:a16="http://schemas.microsoft.com/office/drawing/2014/main" id="{D53C588C-3FCC-43F4-8547-A2591E5885A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8" name="TextBox 637">
          <a:extLst>
            <a:ext uri="{FF2B5EF4-FFF2-40B4-BE49-F238E27FC236}">
              <a16:creationId xmlns:a16="http://schemas.microsoft.com/office/drawing/2014/main" id="{B7012283-2CE6-40BE-88E3-83998E56652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39" name="TextBox 638">
          <a:extLst>
            <a:ext uri="{FF2B5EF4-FFF2-40B4-BE49-F238E27FC236}">
              <a16:creationId xmlns:a16="http://schemas.microsoft.com/office/drawing/2014/main" id="{0879471F-124B-4004-9ABF-128C0D17D5B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0" name="TextBox 639">
          <a:extLst>
            <a:ext uri="{FF2B5EF4-FFF2-40B4-BE49-F238E27FC236}">
              <a16:creationId xmlns:a16="http://schemas.microsoft.com/office/drawing/2014/main" id="{59B6FD4D-D6FB-4D51-92BF-F3FE0E914C3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1" name="TextBox 640">
          <a:extLst>
            <a:ext uri="{FF2B5EF4-FFF2-40B4-BE49-F238E27FC236}">
              <a16:creationId xmlns:a16="http://schemas.microsoft.com/office/drawing/2014/main" id="{FF07618B-2413-4C25-9DE4-3BE57B95E30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2" name="TextBox 641">
          <a:extLst>
            <a:ext uri="{FF2B5EF4-FFF2-40B4-BE49-F238E27FC236}">
              <a16:creationId xmlns:a16="http://schemas.microsoft.com/office/drawing/2014/main" id="{0E9EF2F1-4B99-4DB3-B860-503EBF0CBFE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3" name="TextBox 642">
          <a:extLst>
            <a:ext uri="{FF2B5EF4-FFF2-40B4-BE49-F238E27FC236}">
              <a16:creationId xmlns:a16="http://schemas.microsoft.com/office/drawing/2014/main" id="{5B6CDF46-EF5C-42A9-A750-B3F6173ADFE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4" name="TextBox 643">
          <a:extLst>
            <a:ext uri="{FF2B5EF4-FFF2-40B4-BE49-F238E27FC236}">
              <a16:creationId xmlns:a16="http://schemas.microsoft.com/office/drawing/2014/main" id="{90412D07-F4BD-4E2C-9D77-8ED8A5B67B7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5" name="TextBox 644">
          <a:extLst>
            <a:ext uri="{FF2B5EF4-FFF2-40B4-BE49-F238E27FC236}">
              <a16:creationId xmlns:a16="http://schemas.microsoft.com/office/drawing/2014/main" id="{1EF54E64-BAC6-46F7-82E9-EE946544F6D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6" name="TextBox 645">
          <a:extLst>
            <a:ext uri="{FF2B5EF4-FFF2-40B4-BE49-F238E27FC236}">
              <a16:creationId xmlns:a16="http://schemas.microsoft.com/office/drawing/2014/main" id="{B753AEA9-45BF-41F3-8B57-9E00648DF18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7" name="TextBox 646">
          <a:extLst>
            <a:ext uri="{FF2B5EF4-FFF2-40B4-BE49-F238E27FC236}">
              <a16:creationId xmlns:a16="http://schemas.microsoft.com/office/drawing/2014/main" id="{E1DD9E50-4397-4782-B11B-19CB229BC2A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8" name="TextBox 647">
          <a:extLst>
            <a:ext uri="{FF2B5EF4-FFF2-40B4-BE49-F238E27FC236}">
              <a16:creationId xmlns:a16="http://schemas.microsoft.com/office/drawing/2014/main" id="{D37E1D06-6BAC-40B7-B90E-9DCC8567434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49" name="TextBox 648">
          <a:extLst>
            <a:ext uri="{FF2B5EF4-FFF2-40B4-BE49-F238E27FC236}">
              <a16:creationId xmlns:a16="http://schemas.microsoft.com/office/drawing/2014/main" id="{6AF1F88D-338F-4458-91F2-40387205597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0" name="TextBox 649">
          <a:extLst>
            <a:ext uri="{FF2B5EF4-FFF2-40B4-BE49-F238E27FC236}">
              <a16:creationId xmlns:a16="http://schemas.microsoft.com/office/drawing/2014/main" id="{95533F90-80C7-4AE3-85F7-AF74E85F345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1" name="TextBox 650">
          <a:extLst>
            <a:ext uri="{FF2B5EF4-FFF2-40B4-BE49-F238E27FC236}">
              <a16:creationId xmlns:a16="http://schemas.microsoft.com/office/drawing/2014/main" id="{AA4D65E9-D9D2-413D-A8E6-153F49AD823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2" name="TextBox 651">
          <a:extLst>
            <a:ext uri="{FF2B5EF4-FFF2-40B4-BE49-F238E27FC236}">
              <a16:creationId xmlns:a16="http://schemas.microsoft.com/office/drawing/2014/main" id="{60DB1352-CF54-490C-8151-A82E17548AD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3" name="TextBox 652">
          <a:extLst>
            <a:ext uri="{FF2B5EF4-FFF2-40B4-BE49-F238E27FC236}">
              <a16:creationId xmlns:a16="http://schemas.microsoft.com/office/drawing/2014/main" id="{05FC552D-FE33-476A-8528-4CC9F256201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4" name="TextBox 653">
          <a:extLst>
            <a:ext uri="{FF2B5EF4-FFF2-40B4-BE49-F238E27FC236}">
              <a16:creationId xmlns:a16="http://schemas.microsoft.com/office/drawing/2014/main" id="{BF89FB28-E5FA-4EB2-91C2-6F343879585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5" name="TextBox 654">
          <a:extLst>
            <a:ext uri="{FF2B5EF4-FFF2-40B4-BE49-F238E27FC236}">
              <a16:creationId xmlns:a16="http://schemas.microsoft.com/office/drawing/2014/main" id="{80608573-1C2C-4455-9454-71BCC14DA1B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6" name="TextBox 655">
          <a:extLst>
            <a:ext uri="{FF2B5EF4-FFF2-40B4-BE49-F238E27FC236}">
              <a16:creationId xmlns:a16="http://schemas.microsoft.com/office/drawing/2014/main" id="{5B19109C-8342-4432-A8DC-E7B899D6A88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7" name="TextBox 656">
          <a:extLst>
            <a:ext uri="{FF2B5EF4-FFF2-40B4-BE49-F238E27FC236}">
              <a16:creationId xmlns:a16="http://schemas.microsoft.com/office/drawing/2014/main" id="{3C28901F-E8AF-48D2-8BE0-A362236B4AC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8" name="TextBox 657">
          <a:extLst>
            <a:ext uri="{FF2B5EF4-FFF2-40B4-BE49-F238E27FC236}">
              <a16:creationId xmlns:a16="http://schemas.microsoft.com/office/drawing/2014/main" id="{2A2CE95C-C3EE-4B7D-946F-342B6159927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59" name="TextBox 658">
          <a:extLst>
            <a:ext uri="{FF2B5EF4-FFF2-40B4-BE49-F238E27FC236}">
              <a16:creationId xmlns:a16="http://schemas.microsoft.com/office/drawing/2014/main" id="{C5EBD38B-03ED-49CB-876B-3F429B73F01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0" name="TextBox 659">
          <a:extLst>
            <a:ext uri="{FF2B5EF4-FFF2-40B4-BE49-F238E27FC236}">
              <a16:creationId xmlns:a16="http://schemas.microsoft.com/office/drawing/2014/main" id="{20CDB179-6EE1-4AB0-825B-2E6B69941A9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1" name="TextBox 660">
          <a:extLst>
            <a:ext uri="{FF2B5EF4-FFF2-40B4-BE49-F238E27FC236}">
              <a16:creationId xmlns:a16="http://schemas.microsoft.com/office/drawing/2014/main" id="{9188C0D9-7003-479C-9843-A29C84F4A91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2" name="TextBox 661">
          <a:extLst>
            <a:ext uri="{FF2B5EF4-FFF2-40B4-BE49-F238E27FC236}">
              <a16:creationId xmlns:a16="http://schemas.microsoft.com/office/drawing/2014/main" id="{BF9A97CB-8DA6-4045-B977-EE9EAB0398C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3" name="TextBox 662">
          <a:extLst>
            <a:ext uri="{FF2B5EF4-FFF2-40B4-BE49-F238E27FC236}">
              <a16:creationId xmlns:a16="http://schemas.microsoft.com/office/drawing/2014/main" id="{31A30765-A7CC-401B-AF0B-97BF31287EA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4" name="TextBox 663">
          <a:extLst>
            <a:ext uri="{FF2B5EF4-FFF2-40B4-BE49-F238E27FC236}">
              <a16:creationId xmlns:a16="http://schemas.microsoft.com/office/drawing/2014/main" id="{33574972-4F8D-429F-B3CD-F966491FD03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5" name="TextBox 664">
          <a:extLst>
            <a:ext uri="{FF2B5EF4-FFF2-40B4-BE49-F238E27FC236}">
              <a16:creationId xmlns:a16="http://schemas.microsoft.com/office/drawing/2014/main" id="{06293282-29AC-4617-9DC2-C141340C4EE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6" name="TextBox 665">
          <a:extLst>
            <a:ext uri="{FF2B5EF4-FFF2-40B4-BE49-F238E27FC236}">
              <a16:creationId xmlns:a16="http://schemas.microsoft.com/office/drawing/2014/main" id="{C4BBA362-3C8B-42BB-8339-318105A884F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7" name="TextBox 666">
          <a:extLst>
            <a:ext uri="{FF2B5EF4-FFF2-40B4-BE49-F238E27FC236}">
              <a16:creationId xmlns:a16="http://schemas.microsoft.com/office/drawing/2014/main" id="{A6551E93-A48A-4BBE-BC96-5110564F2D7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8" name="TextBox 667">
          <a:extLst>
            <a:ext uri="{FF2B5EF4-FFF2-40B4-BE49-F238E27FC236}">
              <a16:creationId xmlns:a16="http://schemas.microsoft.com/office/drawing/2014/main" id="{C6E08FD2-317F-47C7-BAB0-483C65EF84E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69" name="TextBox 668">
          <a:extLst>
            <a:ext uri="{FF2B5EF4-FFF2-40B4-BE49-F238E27FC236}">
              <a16:creationId xmlns:a16="http://schemas.microsoft.com/office/drawing/2014/main" id="{B2405DF9-8E80-4FB8-8FB0-27D53DD8E4F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70" name="TextBox 669">
          <a:extLst>
            <a:ext uri="{FF2B5EF4-FFF2-40B4-BE49-F238E27FC236}">
              <a16:creationId xmlns:a16="http://schemas.microsoft.com/office/drawing/2014/main" id="{3501A840-5D1F-4804-B55B-38E4F1A5D40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71" name="TextBox 670">
          <a:extLst>
            <a:ext uri="{FF2B5EF4-FFF2-40B4-BE49-F238E27FC236}">
              <a16:creationId xmlns:a16="http://schemas.microsoft.com/office/drawing/2014/main" id="{DF4C4020-089C-41DA-8EA1-04F1A03C400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72" name="TextBox 671">
          <a:extLst>
            <a:ext uri="{FF2B5EF4-FFF2-40B4-BE49-F238E27FC236}">
              <a16:creationId xmlns:a16="http://schemas.microsoft.com/office/drawing/2014/main" id="{BFA46295-97CA-404E-B539-D6782BC2C9E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73" name="TextBox 672">
          <a:extLst>
            <a:ext uri="{FF2B5EF4-FFF2-40B4-BE49-F238E27FC236}">
              <a16:creationId xmlns:a16="http://schemas.microsoft.com/office/drawing/2014/main" id="{116F7B44-FBB5-4C3E-B787-385253AB325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0</xdr:rowOff>
    </xdr:from>
    <xdr:ext cx="184731" cy="264560"/>
    <xdr:sp macro="" textlink="">
      <xdr:nvSpPr>
        <xdr:cNvPr id="674" name="TextBox 673">
          <a:extLst>
            <a:ext uri="{FF2B5EF4-FFF2-40B4-BE49-F238E27FC236}">
              <a16:creationId xmlns:a16="http://schemas.microsoft.com/office/drawing/2014/main" id="{B3C2C610-E7C9-445F-9B0B-D987CA9E770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16</xdr:row>
      <xdr:rowOff>152400</xdr:rowOff>
    </xdr:from>
    <xdr:ext cx="184731" cy="264560"/>
    <xdr:sp macro="" textlink="">
      <xdr:nvSpPr>
        <xdr:cNvPr id="675" name="TextBox 674">
          <a:extLst>
            <a:ext uri="{FF2B5EF4-FFF2-40B4-BE49-F238E27FC236}">
              <a16:creationId xmlns:a16="http://schemas.microsoft.com/office/drawing/2014/main" id="{D449EC0D-379C-4C86-BC90-435F9A490D7F}"/>
            </a:ext>
          </a:extLst>
        </xdr:cNvPr>
        <xdr:cNvSpPr txBox="1"/>
      </xdr:nvSpPr>
      <xdr:spPr>
        <a:xfrm>
          <a:off x="1648829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676" name="TextBox 675">
          <a:extLst>
            <a:ext uri="{FF2B5EF4-FFF2-40B4-BE49-F238E27FC236}">
              <a16:creationId xmlns:a16="http://schemas.microsoft.com/office/drawing/2014/main" id="{FC9B25CD-5511-4895-BE8E-F44BB8C1D151}"/>
            </a:ext>
          </a:extLst>
        </xdr:cNvPr>
        <xdr:cNvSpPr txBox="1"/>
      </xdr:nvSpPr>
      <xdr:spPr>
        <a:xfrm>
          <a:off x="1799705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16</xdr:row>
      <xdr:rowOff>152400</xdr:rowOff>
    </xdr:from>
    <xdr:ext cx="184731" cy="264560"/>
    <xdr:sp macro="" textlink="">
      <xdr:nvSpPr>
        <xdr:cNvPr id="677" name="TextBox 676">
          <a:extLst>
            <a:ext uri="{FF2B5EF4-FFF2-40B4-BE49-F238E27FC236}">
              <a16:creationId xmlns:a16="http://schemas.microsoft.com/office/drawing/2014/main" id="{39A11ABE-E633-4B2E-9349-1BBD524A1974}"/>
            </a:ext>
          </a:extLst>
        </xdr:cNvPr>
        <xdr:cNvSpPr txBox="1"/>
      </xdr:nvSpPr>
      <xdr:spPr>
        <a:xfrm>
          <a:off x="1648829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678" name="TextBox 677">
          <a:extLst>
            <a:ext uri="{FF2B5EF4-FFF2-40B4-BE49-F238E27FC236}">
              <a16:creationId xmlns:a16="http://schemas.microsoft.com/office/drawing/2014/main" id="{F7D4AFE5-6C2C-434F-97AC-270B3BAD72C4}"/>
            </a:ext>
          </a:extLst>
        </xdr:cNvPr>
        <xdr:cNvSpPr txBox="1"/>
      </xdr:nvSpPr>
      <xdr:spPr>
        <a:xfrm>
          <a:off x="1799705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679" name="TextBox 678">
          <a:extLst>
            <a:ext uri="{FF2B5EF4-FFF2-40B4-BE49-F238E27FC236}">
              <a16:creationId xmlns:a16="http://schemas.microsoft.com/office/drawing/2014/main" id="{2FE33877-E624-4A40-9469-F43D393CDDBA}"/>
            </a:ext>
          </a:extLst>
        </xdr:cNvPr>
        <xdr:cNvSpPr txBox="1"/>
      </xdr:nvSpPr>
      <xdr:spPr>
        <a:xfrm>
          <a:off x="1799705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680" name="TextBox 679">
          <a:extLst>
            <a:ext uri="{FF2B5EF4-FFF2-40B4-BE49-F238E27FC236}">
              <a16:creationId xmlns:a16="http://schemas.microsoft.com/office/drawing/2014/main" id="{1BFB7CB6-3ADA-4382-B063-EC62ED0E1FD2}"/>
            </a:ext>
          </a:extLst>
        </xdr:cNvPr>
        <xdr:cNvSpPr txBox="1"/>
      </xdr:nvSpPr>
      <xdr:spPr>
        <a:xfrm>
          <a:off x="17997054" y="11049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1" name="TextBox 680">
          <a:extLst>
            <a:ext uri="{FF2B5EF4-FFF2-40B4-BE49-F238E27FC236}">
              <a16:creationId xmlns:a16="http://schemas.microsoft.com/office/drawing/2014/main" id="{AAA9C0C5-6500-4347-8EE0-79FE5E6CB22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2" name="TextBox 681">
          <a:extLst>
            <a:ext uri="{FF2B5EF4-FFF2-40B4-BE49-F238E27FC236}">
              <a16:creationId xmlns:a16="http://schemas.microsoft.com/office/drawing/2014/main" id="{49DF58B1-17FC-4218-9288-6BCC7CD189D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3" name="TextBox 682">
          <a:extLst>
            <a:ext uri="{FF2B5EF4-FFF2-40B4-BE49-F238E27FC236}">
              <a16:creationId xmlns:a16="http://schemas.microsoft.com/office/drawing/2014/main" id="{FE39D4AB-1888-450B-92F3-99C4241A519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4" name="TextBox 683">
          <a:extLst>
            <a:ext uri="{FF2B5EF4-FFF2-40B4-BE49-F238E27FC236}">
              <a16:creationId xmlns:a16="http://schemas.microsoft.com/office/drawing/2014/main" id="{4F58E0A1-B2EA-4A38-8AB8-E99F67771E3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5" name="TextBox 684">
          <a:extLst>
            <a:ext uri="{FF2B5EF4-FFF2-40B4-BE49-F238E27FC236}">
              <a16:creationId xmlns:a16="http://schemas.microsoft.com/office/drawing/2014/main" id="{0B6366D6-66E1-428C-A2F2-9D2003F1321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6" name="TextBox 685">
          <a:extLst>
            <a:ext uri="{FF2B5EF4-FFF2-40B4-BE49-F238E27FC236}">
              <a16:creationId xmlns:a16="http://schemas.microsoft.com/office/drawing/2014/main" id="{AA0E3592-4F25-40EA-861F-80C3FBD09CC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7" name="TextBox 686">
          <a:extLst>
            <a:ext uri="{FF2B5EF4-FFF2-40B4-BE49-F238E27FC236}">
              <a16:creationId xmlns:a16="http://schemas.microsoft.com/office/drawing/2014/main" id="{6036DE34-6999-46E4-835E-9373122F9D1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8" name="TextBox 687">
          <a:extLst>
            <a:ext uri="{FF2B5EF4-FFF2-40B4-BE49-F238E27FC236}">
              <a16:creationId xmlns:a16="http://schemas.microsoft.com/office/drawing/2014/main" id="{C7A3ECAE-7308-41BE-9120-8F13F54BD5D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89" name="TextBox 688">
          <a:extLst>
            <a:ext uri="{FF2B5EF4-FFF2-40B4-BE49-F238E27FC236}">
              <a16:creationId xmlns:a16="http://schemas.microsoft.com/office/drawing/2014/main" id="{6FDC309E-685C-487E-A622-8ACEF3D5E4B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0" name="TextBox 689">
          <a:extLst>
            <a:ext uri="{FF2B5EF4-FFF2-40B4-BE49-F238E27FC236}">
              <a16:creationId xmlns:a16="http://schemas.microsoft.com/office/drawing/2014/main" id="{E91F312E-A181-4851-9908-2DDED687C2F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1" name="TextBox 690">
          <a:extLst>
            <a:ext uri="{FF2B5EF4-FFF2-40B4-BE49-F238E27FC236}">
              <a16:creationId xmlns:a16="http://schemas.microsoft.com/office/drawing/2014/main" id="{FDD599DB-C643-403E-91DB-E13A5DFF233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2" name="TextBox 691">
          <a:extLst>
            <a:ext uri="{FF2B5EF4-FFF2-40B4-BE49-F238E27FC236}">
              <a16:creationId xmlns:a16="http://schemas.microsoft.com/office/drawing/2014/main" id="{8EB60DCB-B7D1-4E66-81BC-0FB26AF72E8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3" name="TextBox 692">
          <a:extLst>
            <a:ext uri="{FF2B5EF4-FFF2-40B4-BE49-F238E27FC236}">
              <a16:creationId xmlns:a16="http://schemas.microsoft.com/office/drawing/2014/main" id="{5690FA47-1BB6-4083-87E3-074FFAEE94F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4" name="TextBox 693">
          <a:extLst>
            <a:ext uri="{FF2B5EF4-FFF2-40B4-BE49-F238E27FC236}">
              <a16:creationId xmlns:a16="http://schemas.microsoft.com/office/drawing/2014/main" id="{8C7CB648-E3E4-4287-AA92-6907D330046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5" name="TextBox 694">
          <a:extLst>
            <a:ext uri="{FF2B5EF4-FFF2-40B4-BE49-F238E27FC236}">
              <a16:creationId xmlns:a16="http://schemas.microsoft.com/office/drawing/2014/main" id="{C13E4CF4-A1E4-4F9C-B1D8-87712C34A0D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6" name="TextBox 695">
          <a:extLst>
            <a:ext uri="{FF2B5EF4-FFF2-40B4-BE49-F238E27FC236}">
              <a16:creationId xmlns:a16="http://schemas.microsoft.com/office/drawing/2014/main" id="{4FC4773D-CF75-46AE-A627-1D2D08CDDDB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7" name="TextBox 696">
          <a:extLst>
            <a:ext uri="{FF2B5EF4-FFF2-40B4-BE49-F238E27FC236}">
              <a16:creationId xmlns:a16="http://schemas.microsoft.com/office/drawing/2014/main" id="{891D4EB9-DA56-4266-AE0E-80E9C75E1C3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8" name="TextBox 697">
          <a:extLst>
            <a:ext uri="{FF2B5EF4-FFF2-40B4-BE49-F238E27FC236}">
              <a16:creationId xmlns:a16="http://schemas.microsoft.com/office/drawing/2014/main" id="{889D58F5-9A61-4DFA-B219-3360C55EBA7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699" name="TextBox 698">
          <a:extLst>
            <a:ext uri="{FF2B5EF4-FFF2-40B4-BE49-F238E27FC236}">
              <a16:creationId xmlns:a16="http://schemas.microsoft.com/office/drawing/2014/main" id="{1353CF7C-2AB9-4966-BE90-A1C927C23D8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0" name="TextBox 699">
          <a:extLst>
            <a:ext uri="{FF2B5EF4-FFF2-40B4-BE49-F238E27FC236}">
              <a16:creationId xmlns:a16="http://schemas.microsoft.com/office/drawing/2014/main" id="{4BCFE76F-4D16-4287-BFD0-5E0164BB1F4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1" name="TextBox 700">
          <a:extLst>
            <a:ext uri="{FF2B5EF4-FFF2-40B4-BE49-F238E27FC236}">
              <a16:creationId xmlns:a16="http://schemas.microsoft.com/office/drawing/2014/main" id="{0D5F6677-71A4-4A46-8616-A66B707102C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2" name="TextBox 701">
          <a:extLst>
            <a:ext uri="{FF2B5EF4-FFF2-40B4-BE49-F238E27FC236}">
              <a16:creationId xmlns:a16="http://schemas.microsoft.com/office/drawing/2014/main" id="{953CA1FB-A54A-42F9-876F-9DAA2BC17DD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3" name="TextBox 702">
          <a:extLst>
            <a:ext uri="{FF2B5EF4-FFF2-40B4-BE49-F238E27FC236}">
              <a16:creationId xmlns:a16="http://schemas.microsoft.com/office/drawing/2014/main" id="{B2227BB2-56A4-457F-A645-79393A2C3DA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4" name="TextBox 703">
          <a:extLst>
            <a:ext uri="{FF2B5EF4-FFF2-40B4-BE49-F238E27FC236}">
              <a16:creationId xmlns:a16="http://schemas.microsoft.com/office/drawing/2014/main" id="{C2DFA005-C258-4806-8975-FC04488C46A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5" name="TextBox 704">
          <a:extLst>
            <a:ext uri="{FF2B5EF4-FFF2-40B4-BE49-F238E27FC236}">
              <a16:creationId xmlns:a16="http://schemas.microsoft.com/office/drawing/2014/main" id="{C640D474-9DFA-4A5D-B4DC-F97C4EF601F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6" name="TextBox 705">
          <a:extLst>
            <a:ext uri="{FF2B5EF4-FFF2-40B4-BE49-F238E27FC236}">
              <a16:creationId xmlns:a16="http://schemas.microsoft.com/office/drawing/2014/main" id="{62108ACA-53AF-4DEF-9C45-CDA263544B4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7" name="TextBox 706">
          <a:extLst>
            <a:ext uri="{FF2B5EF4-FFF2-40B4-BE49-F238E27FC236}">
              <a16:creationId xmlns:a16="http://schemas.microsoft.com/office/drawing/2014/main" id="{3EDA0735-AD94-48ED-AFD0-7A1AD98F442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8" name="TextBox 707">
          <a:extLst>
            <a:ext uri="{FF2B5EF4-FFF2-40B4-BE49-F238E27FC236}">
              <a16:creationId xmlns:a16="http://schemas.microsoft.com/office/drawing/2014/main" id="{88224DEE-243E-41E4-B6AB-80556CE1D2C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09" name="TextBox 708">
          <a:extLst>
            <a:ext uri="{FF2B5EF4-FFF2-40B4-BE49-F238E27FC236}">
              <a16:creationId xmlns:a16="http://schemas.microsoft.com/office/drawing/2014/main" id="{9813AFD8-230C-4E8B-9CE1-149AE44BDD4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0" name="TextBox 709">
          <a:extLst>
            <a:ext uri="{FF2B5EF4-FFF2-40B4-BE49-F238E27FC236}">
              <a16:creationId xmlns:a16="http://schemas.microsoft.com/office/drawing/2014/main" id="{50A7A1E8-682D-4652-8C83-3C7393FAB0F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1" name="TextBox 710">
          <a:extLst>
            <a:ext uri="{FF2B5EF4-FFF2-40B4-BE49-F238E27FC236}">
              <a16:creationId xmlns:a16="http://schemas.microsoft.com/office/drawing/2014/main" id="{044F4524-2A74-46B0-A860-8E7E7056AFE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2" name="TextBox 711">
          <a:extLst>
            <a:ext uri="{FF2B5EF4-FFF2-40B4-BE49-F238E27FC236}">
              <a16:creationId xmlns:a16="http://schemas.microsoft.com/office/drawing/2014/main" id="{6EE236D7-D02A-49E5-BD0A-F5DC401FB7C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3" name="TextBox 712">
          <a:extLst>
            <a:ext uri="{FF2B5EF4-FFF2-40B4-BE49-F238E27FC236}">
              <a16:creationId xmlns:a16="http://schemas.microsoft.com/office/drawing/2014/main" id="{85FAD810-6B79-40CD-9827-DEB35D57EB9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4" name="TextBox 713">
          <a:extLst>
            <a:ext uri="{FF2B5EF4-FFF2-40B4-BE49-F238E27FC236}">
              <a16:creationId xmlns:a16="http://schemas.microsoft.com/office/drawing/2014/main" id="{6B834179-A0A3-4503-9AE7-1C884809926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5" name="TextBox 714">
          <a:extLst>
            <a:ext uri="{FF2B5EF4-FFF2-40B4-BE49-F238E27FC236}">
              <a16:creationId xmlns:a16="http://schemas.microsoft.com/office/drawing/2014/main" id="{8171B467-F785-4F19-8A82-29FF7938CFE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6" name="TextBox 715">
          <a:extLst>
            <a:ext uri="{FF2B5EF4-FFF2-40B4-BE49-F238E27FC236}">
              <a16:creationId xmlns:a16="http://schemas.microsoft.com/office/drawing/2014/main" id="{35D8CE0F-5C30-4963-BF04-E9A304779BD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7" name="TextBox 716">
          <a:extLst>
            <a:ext uri="{FF2B5EF4-FFF2-40B4-BE49-F238E27FC236}">
              <a16:creationId xmlns:a16="http://schemas.microsoft.com/office/drawing/2014/main" id="{E33F0A44-5C36-48C9-A67D-5D93EB1B602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8" name="TextBox 717">
          <a:extLst>
            <a:ext uri="{FF2B5EF4-FFF2-40B4-BE49-F238E27FC236}">
              <a16:creationId xmlns:a16="http://schemas.microsoft.com/office/drawing/2014/main" id="{35F69150-0A65-4384-8E5F-5E866AF16EC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19" name="TextBox 718">
          <a:extLst>
            <a:ext uri="{FF2B5EF4-FFF2-40B4-BE49-F238E27FC236}">
              <a16:creationId xmlns:a16="http://schemas.microsoft.com/office/drawing/2014/main" id="{61D441C7-3A18-42C8-B840-15084B7E6F5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0" name="TextBox 719">
          <a:extLst>
            <a:ext uri="{FF2B5EF4-FFF2-40B4-BE49-F238E27FC236}">
              <a16:creationId xmlns:a16="http://schemas.microsoft.com/office/drawing/2014/main" id="{48019A35-834E-420D-8232-2B6B49B7EFB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1" name="TextBox 720">
          <a:extLst>
            <a:ext uri="{FF2B5EF4-FFF2-40B4-BE49-F238E27FC236}">
              <a16:creationId xmlns:a16="http://schemas.microsoft.com/office/drawing/2014/main" id="{11D0CCE9-DA43-4CF1-A8B1-3C0B63EFE3C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2" name="TextBox 721">
          <a:extLst>
            <a:ext uri="{FF2B5EF4-FFF2-40B4-BE49-F238E27FC236}">
              <a16:creationId xmlns:a16="http://schemas.microsoft.com/office/drawing/2014/main" id="{75A8F1DA-EF93-4DA5-BD91-7C8845EE748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3" name="TextBox 722">
          <a:extLst>
            <a:ext uri="{FF2B5EF4-FFF2-40B4-BE49-F238E27FC236}">
              <a16:creationId xmlns:a16="http://schemas.microsoft.com/office/drawing/2014/main" id="{74BE82BB-5510-456A-8809-06F6FC0211C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4" name="TextBox 723">
          <a:extLst>
            <a:ext uri="{FF2B5EF4-FFF2-40B4-BE49-F238E27FC236}">
              <a16:creationId xmlns:a16="http://schemas.microsoft.com/office/drawing/2014/main" id="{A74FC5F3-53ED-447F-B32F-1FC5678F7DE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5" name="TextBox 724">
          <a:extLst>
            <a:ext uri="{FF2B5EF4-FFF2-40B4-BE49-F238E27FC236}">
              <a16:creationId xmlns:a16="http://schemas.microsoft.com/office/drawing/2014/main" id="{4F08D571-1D34-4953-9DD9-07ED3B7F75E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6" name="TextBox 725">
          <a:extLst>
            <a:ext uri="{FF2B5EF4-FFF2-40B4-BE49-F238E27FC236}">
              <a16:creationId xmlns:a16="http://schemas.microsoft.com/office/drawing/2014/main" id="{461D2E79-40EF-4E09-BCED-17130E706F2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7" name="TextBox 726">
          <a:extLst>
            <a:ext uri="{FF2B5EF4-FFF2-40B4-BE49-F238E27FC236}">
              <a16:creationId xmlns:a16="http://schemas.microsoft.com/office/drawing/2014/main" id="{932E234D-D169-4163-ABF5-43CC02F5EAB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8" name="TextBox 727">
          <a:extLst>
            <a:ext uri="{FF2B5EF4-FFF2-40B4-BE49-F238E27FC236}">
              <a16:creationId xmlns:a16="http://schemas.microsoft.com/office/drawing/2014/main" id="{4942083A-8D7C-4EB0-AF91-9EDB20D7814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29" name="TextBox 728">
          <a:extLst>
            <a:ext uri="{FF2B5EF4-FFF2-40B4-BE49-F238E27FC236}">
              <a16:creationId xmlns:a16="http://schemas.microsoft.com/office/drawing/2014/main" id="{F293902C-EAF9-4DC1-A257-0E447603B33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0" name="TextBox 729">
          <a:extLst>
            <a:ext uri="{FF2B5EF4-FFF2-40B4-BE49-F238E27FC236}">
              <a16:creationId xmlns:a16="http://schemas.microsoft.com/office/drawing/2014/main" id="{ECFD31FA-A992-4331-BAB7-C0E293D1E07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1" name="TextBox 730">
          <a:extLst>
            <a:ext uri="{FF2B5EF4-FFF2-40B4-BE49-F238E27FC236}">
              <a16:creationId xmlns:a16="http://schemas.microsoft.com/office/drawing/2014/main" id="{3EB9ED74-14F6-4842-B683-06FF2765C3F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2" name="TextBox 731">
          <a:extLst>
            <a:ext uri="{FF2B5EF4-FFF2-40B4-BE49-F238E27FC236}">
              <a16:creationId xmlns:a16="http://schemas.microsoft.com/office/drawing/2014/main" id="{C800633A-8D8C-41BE-965A-AA4359FF02D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3" name="TextBox 732">
          <a:extLst>
            <a:ext uri="{FF2B5EF4-FFF2-40B4-BE49-F238E27FC236}">
              <a16:creationId xmlns:a16="http://schemas.microsoft.com/office/drawing/2014/main" id="{1837721A-5307-4CC8-9600-86AAD060EC2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4" name="TextBox 733">
          <a:extLst>
            <a:ext uri="{FF2B5EF4-FFF2-40B4-BE49-F238E27FC236}">
              <a16:creationId xmlns:a16="http://schemas.microsoft.com/office/drawing/2014/main" id="{B2AB0CC4-2F7E-4ABB-B44A-D109091EDB6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5" name="TextBox 734">
          <a:extLst>
            <a:ext uri="{FF2B5EF4-FFF2-40B4-BE49-F238E27FC236}">
              <a16:creationId xmlns:a16="http://schemas.microsoft.com/office/drawing/2014/main" id="{EC625FFC-F3CB-415C-A162-7647511E56A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6" name="TextBox 735">
          <a:extLst>
            <a:ext uri="{FF2B5EF4-FFF2-40B4-BE49-F238E27FC236}">
              <a16:creationId xmlns:a16="http://schemas.microsoft.com/office/drawing/2014/main" id="{36D86A9F-E480-40EE-8397-87998EBF475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7" name="TextBox 736">
          <a:extLst>
            <a:ext uri="{FF2B5EF4-FFF2-40B4-BE49-F238E27FC236}">
              <a16:creationId xmlns:a16="http://schemas.microsoft.com/office/drawing/2014/main" id="{AB702414-75DD-40AB-87B7-14A5EBC6C17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8" name="TextBox 737">
          <a:extLst>
            <a:ext uri="{FF2B5EF4-FFF2-40B4-BE49-F238E27FC236}">
              <a16:creationId xmlns:a16="http://schemas.microsoft.com/office/drawing/2014/main" id="{DD6BC727-DE61-42A4-B48A-E69DF9FC80D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39" name="TextBox 738">
          <a:extLst>
            <a:ext uri="{FF2B5EF4-FFF2-40B4-BE49-F238E27FC236}">
              <a16:creationId xmlns:a16="http://schemas.microsoft.com/office/drawing/2014/main" id="{3963CE75-FDB7-4952-8FB3-90FFDBA7A4F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0" name="TextBox 739">
          <a:extLst>
            <a:ext uri="{FF2B5EF4-FFF2-40B4-BE49-F238E27FC236}">
              <a16:creationId xmlns:a16="http://schemas.microsoft.com/office/drawing/2014/main" id="{4B549629-3985-4384-98C3-060BBBE94B2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1" name="TextBox 740">
          <a:extLst>
            <a:ext uri="{FF2B5EF4-FFF2-40B4-BE49-F238E27FC236}">
              <a16:creationId xmlns:a16="http://schemas.microsoft.com/office/drawing/2014/main" id="{EEC099CC-A3DE-46BA-A898-E3381590F32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2" name="TextBox 741">
          <a:extLst>
            <a:ext uri="{FF2B5EF4-FFF2-40B4-BE49-F238E27FC236}">
              <a16:creationId xmlns:a16="http://schemas.microsoft.com/office/drawing/2014/main" id="{5C5DD3E1-7F8C-41E3-BE02-16EC53444B6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3" name="TextBox 742">
          <a:extLst>
            <a:ext uri="{FF2B5EF4-FFF2-40B4-BE49-F238E27FC236}">
              <a16:creationId xmlns:a16="http://schemas.microsoft.com/office/drawing/2014/main" id="{7AB42277-F1A7-46F6-B1F3-7585F6196C5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4" name="TextBox 743">
          <a:extLst>
            <a:ext uri="{FF2B5EF4-FFF2-40B4-BE49-F238E27FC236}">
              <a16:creationId xmlns:a16="http://schemas.microsoft.com/office/drawing/2014/main" id="{680F25A3-3787-4E39-B5D4-B877B63E8F5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5" name="TextBox 744">
          <a:extLst>
            <a:ext uri="{FF2B5EF4-FFF2-40B4-BE49-F238E27FC236}">
              <a16:creationId xmlns:a16="http://schemas.microsoft.com/office/drawing/2014/main" id="{10D89010-5F13-4345-AB3C-4725714D1F4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6" name="TextBox 745">
          <a:extLst>
            <a:ext uri="{FF2B5EF4-FFF2-40B4-BE49-F238E27FC236}">
              <a16:creationId xmlns:a16="http://schemas.microsoft.com/office/drawing/2014/main" id="{7668A03F-1194-4899-885A-8356419CEEF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7" name="TextBox 746">
          <a:extLst>
            <a:ext uri="{FF2B5EF4-FFF2-40B4-BE49-F238E27FC236}">
              <a16:creationId xmlns:a16="http://schemas.microsoft.com/office/drawing/2014/main" id="{D5574A1E-1712-49E8-87BF-5225981E967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8" name="TextBox 747">
          <a:extLst>
            <a:ext uri="{FF2B5EF4-FFF2-40B4-BE49-F238E27FC236}">
              <a16:creationId xmlns:a16="http://schemas.microsoft.com/office/drawing/2014/main" id="{49037089-B83A-42E1-AE22-38E5AF45807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49" name="TextBox 748">
          <a:extLst>
            <a:ext uri="{FF2B5EF4-FFF2-40B4-BE49-F238E27FC236}">
              <a16:creationId xmlns:a16="http://schemas.microsoft.com/office/drawing/2014/main" id="{FFE4FA2C-B7B8-4264-94FB-B590AF697F5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0" name="TextBox 749">
          <a:extLst>
            <a:ext uri="{FF2B5EF4-FFF2-40B4-BE49-F238E27FC236}">
              <a16:creationId xmlns:a16="http://schemas.microsoft.com/office/drawing/2014/main" id="{4631DB9A-79BB-4A3A-817E-BB317D5AB5F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1" name="TextBox 750">
          <a:extLst>
            <a:ext uri="{FF2B5EF4-FFF2-40B4-BE49-F238E27FC236}">
              <a16:creationId xmlns:a16="http://schemas.microsoft.com/office/drawing/2014/main" id="{BEE0F0DD-209A-49D4-9F07-0DC0901FC4F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2" name="TextBox 751">
          <a:extLst>
            <a:ext uri="{FF2B5EF4-FFF2-40B4-BE49-F238E27FC236}">
              <a16:creationId xmlns:a16="http://schemas.microsoft.com/office/drawing/2014/main" id="{C75347D2-3575-43F5-A530-46DE1624843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3" name="TextBox 752">
          <a:extLst>
            <a:ext uri="{FF2B5EF4-FFF2-40B4-BE49-F238E27FC236}">
              <a16:creationId xmlns:a16="http://schemas.microsoft.com/office/drawing/2014/main" id="{E5F72374-C56D-4B93-8603-482F6879937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4" name="TextBox 753">
          <a:extLst>
            <a:ext uri="{FF2B5EF4-FFF2-40B4-BE49-F238E27FC236}">
              <a16:creationId xmlns:a16="http://schemas.microsoft.com/office/drawing/2014/main" id="{9904AB97-C412-4607-A7D6-B3ED1B0C53E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5" name="TextBox 754">
          <a:extLst>
            <a:ext uri="{FF2B5EF4-FFF2-40B4-BE49-F238E27FC236}">
              <a16:creationId xmlns:a16="http://schemas.microsoft.com/office/drawing/2014/main" id="{CEAADDC1-8301-4650-A735-3D3959C3D9F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6" name="TextBox 755">
          <a:extLst>
            <a:ext uri="{FF2B5EF4-FFF2-40B4-BE49-F238E27FC236}">
              <a16:creationId xmlns:a16="http://schemas.microsoft.com/office/drawing/2014/main" id="{3B57DCD0-831B-471A-A2D1-E33B585827E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7" name="TextBox 756">
          <a:extLst>
            <a:ext uri="{FF2B5EF4-FFF2-40B4-BE49-F238E27FC236}">
              <a16:creationId xmlns:a16="http://schemas.microsoft.com/office/drawing/2014/main" id="{F43948FC-C0B8-46D0-9043-21254DBB273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8" name="TextBox 757">
          <a:extLst>
            <a:ext uri="{FF2B5EF4-FFF2-40B4-BE49-F238E27FC236}">
              <a16:creationId xmlns:a16="http://schemas.microsoft.com/office/drawing/2014/main" id="{370F3F86-0EBB-4831-84F5-5279FBA5FB8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59" name="TextBox 758">
          <a:extLst>
            <a:ext uri="{FF2B5EF4-FFF2-40B4-BE49-F238E27FC236}">
              <a16:creationId xmlns:a16="http://schemas.microsoft.com/office/drawing/2014/main" id="{79C09D71-2C64-49B3-9C8B-107716590C3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0" name="TextBox 759">
          <a:extLst>
            <a:ext uri="{FF2B5EF4-FFF2-40B4-BE49-F238E27FC236}">
              <a16:creationId xmlns:a16="http://schemas.microsoft.com/office/drawing/2014/main" id="{F3B1E502-36CB-492C-8BFD-F97518FF27B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1" name="TextBox 760">
          <a:extLst>
            <a:ext uri="{FF2B5EF4-FFF2-40B4-BE49-F238E27FC236}">
              <a16:creationId xmlns:a16="http://schemas.microsoft.com/office/drawing/2014/main" id="{04C71747-0606-4B31-B4E7-8A47DD28698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2" name="TextBox 761">
          <a:extLst>
            <a:ext uri="{FF2B5EF4-FFF2-40B4-BE49-F238E27FC236}">
              <a16:creationId xmlns:a16="http://schemas.microsoft.com/office/drawing/2014/main" id="{9C798A48-4501-4F0D-807F-6001BED6262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3" name="TextBox 762">
          <a:extLst>
            <a:ext uri="{FF2B5EF4-FFF2-40B4-BE49-F238E27FC236}">
              <a16:creationId xmlns:a16="http://schemas.microsoft.com/office/drawing/2014/main" id="{687C52B4-BD73-450F-B9D7-50B91C72D27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4" name="TextBox 763">
          <a:extLst>
            <a:ext uri="{FF2B5EF4-FFF2-40B4-BE49-F238E27FC236}">
              <a16:creationId xmlns:a16="http://schemas.microsoft.com/office/drawing/2014/main" id="{D828593E-5A4E-4DCB-BAFB-B8734E9BA0C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5" name="TextBox 764">
          <a:extLst>
            <a:ext uri="{FF2B5EF4-FFF2-40B4-BE49-F238E27FC236}">
              <a16:creationId xmlns:a16="http://schemas.microsoft.com/office/drawing/2014/main" id="{8553CB40-19A0-4C82-B55C-F26BA570862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6" name="TextBox 765">
          <a:extLst>
            <a:ext uri="{FF2B5EF4-FFF2-40B4-BE49-F238E27FC236}">
              <a16:creationId xmlns:a16="http://schemas.microsoft.com/office/drawing/2014/main" id="{489B1681-01A4-45EF-98FE-8AF2BD14EF2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7" name="TextBox 766">
          <a:extLst>
            <a:ext uri="{FF2B5EF4-FFF2-40B4-BE49-F238E27FC236}">
              <a16:creationId xmlns:a16="http://schemas.microsoft.com/office/drawing/2014/main" id="{D22CDACF-A6D5-43BF-844D-3568292520A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8" name="TextBox 767">
          <a:extLst>
            <a:ext uri="{FF2B5EF4-FFF2-40B4-BE49-F238E27FC236}">
              <a16:creationId xmlns:a16="http://schemas.microsoft.com/office/drawing/2014/main" id="{AE78BA3F-709D-44E1-954B-65DB56C33D9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69" name="TextBox 768">
          <a:extLst>
            <a:ext uri="{FF2B5EF4-FFF2-40B4-BE49-F238E27FC236}">
              <a16:creationId xmlns:a16="http://schemas.microsoft.com/office/drawing/2014/main" id="{BC10C978-C90C-46B3-8B99-61AFCC41424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0" name="TextBox 769">
          <a:extLst>
            <a:ext uri="{FF2B5EF4-FFF2-40B4-BE49-F238E27FC236}">
              <a16:creationId xmlns:a16="http://schemas.microsoft.com/office/drawing/2014/main" id="{EF412B07-AFFF-4B19-9B89-CF9F2F1D5E2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1" name="TextBox 770">
          <a:extLst>
            <a:ext uri="{FF2B5EF4-FFF2-40B4-BE49-F238E27FC236}">
              <a16:creationId xmlns:a16="http://schemas.microsoft.com/office/drawing/2014/main" id="{937DA088-0109-4074-AE32-AE0A5C4D86A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2" name="TextBox 771">
          <a:extLst>
            <a:ext uri="{FF2B5EF4-FFF2-40B4-BE49-F238E27FC236}">
              <a16:creationId xmlns:a16="http://schemas.microsoft.com/office/drawing/2014/main" id="{63D115A3-AA2A-4633-A5E8-83116BF5C18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3" name="TextBox 772">
          <a:extLst>
            <a:ext uri="{FF2B5EF4-FFF2-40B4-BE49-F238E27FC236}">
              <a16:creationId xmlns:a16="http://schemas.microsoft.com/office/drawing/2014/main" id="{4CE571DC-AE02-419D-ACFD-423904178F0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4" name="TextBox 773">
          <a:extLst>
            <a:ext uri="{FF2B5EF4-FFF2-40B4-BE49-F238E27FC236}">
              <a16:creationId xmlns:a16="http://schemas.microsoft.com/office/drawing/2014/main" id="{F4532E78-47B9-480D-9246-785D4061B93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5" name="TextBox 774">
          <a:extLst>
            <a:ext uri="{FF2B5EF4-FFF2-40B4-BE49-F238E27FC236}">
              <a16:creationId xmlns:a16="http://schemas.microsoft.com/office/drawing/2014/main" id="{3613AA96-DC7B-4FB1-BAB4-6B2E476DA63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6" name="TextBox 775">
          <a:extLst>
            <a:ext uri="{FF2B5EF4-FFF2-40B4-BE49-F238E27FC236}">
              <a16:creationId xmlns:a16="http://schemas.microsoft.com/office/drawing/2014/main" id="{E4A3E21B-9734-4BCE-AAB2-BC2E81DCC04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7" name="TextBox 776">
          <a:extLst>
            <a:ext uri="{FF2B5EF4-FFF2-40B4-BE49-F238E27FC236}">
              <a16:creationId xmlns:a16="http://schemas.microsoft.com/office/drawing/2014/main" id="{24B416A8-335E-418A-8BDD-C31DD411127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8" name="TextBox 777">
          <a:extLst>
            <a:ext uri="{FF2B5EF4-FFF2-40B4-BE49-F238E27FC236}">
              <a16:creationId xmlns:a16="http://schemas.microsoft.com/office/drawing/2014/main" id="{EB01A492-60C8-4432-8134-23BC57F66A9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79" name="TextBox 778">
          <a:extLst>
            <a:ext uri="{FF2B5EF4-FFF2-40B4-BE49-F238E27FC236}">
              <a16:creationId xmlns:a16="http://schemas.microsoft.com/office/drawing/2014/main" id="{83AD71EA-644E-4DD0-AEAE-9BC341DAE68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0" name="TextBox 779">
          <a:extLst>
            <a:ext uri="{FF2B5EF4-FFF2-40B4-BE49-F238E27FC236}">
              <a16:creationId xmlns:a16="http://schemas.microsoft.com/office/drawing/2014/main" id="{11E95423-44DB-4CDD-9837-B34488FB19A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1" name="TextBox 780">
          <a:extLst>
            <a:ext uri="{FF2B5EF4-FFF2-40B4-BE49-F238E27FC236}">
              <a16:creationId xmlns:a16="http://schemas.microsoft.com/office/drawing/2014/main" id="{9FE5FA6E-27D8-499E-B2BF-29E442218EB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2" name="TextBox 781">
          <a:extLst>
            <a:ext uri="{FF2B5EF4-FFF2-40B4-BE49-F238E27FC236}">
              <a16:creationId xmlns:a16="http://schemas.microsoft.com/office/drawing/2014/main" id="{7A7DE3EC-BC17-42C5-AECC-C5F3C7CC98D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3" name="TextBox 782">
          <a:extLst>
            <a:ext uri="{FF2B5EF4-FFF2-40B4-BE49-F238E27FC236}">
              <a16:creationId xmlns:a16="http://schemas.microsoft.com/office/drawing/2014/main" id="{944F1D5A-E442-43EA-9D75-D795C2FDE1C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4" name="TextBox 783">
          <a:extLst>
            <a:ext uri="{FF2B5EF4-FFF2-40B4-BE49-F238E27FC236}">
              <a16:creationId xmlns:a16="http://schemas.microsoft.com/office/drawing/2014/main" id="{9F302D4D-E5D5-4B34-A519-9258A3EEA16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5" name="TextBox 784">
          <a:extLst>
            <a:ext uri="{FF2B5EF4-FFF2-40B4-BE49-F238E27FC236}">
              <a16:creationId xmlns:a16="http://schemas.microsoft.com/office/drawing/2014/main" id="{847E982C-3015-41D5-8CB1-0362E416F3B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6" name="TextBox 785">
          <a:extLst>
            <a:ext uri="{FF2B5EF4-FFF2-40B4-BE49-F238E27FC236}">
              <a16:creationId xmlns:a16="http://schemas.microsoft.com/office/drawing/2014/main" id="{FE4FC103-00F5-48F0-A0E9-53AF034FDE1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7" name="TextBox 786">
          <a:extLst>
            <a:ext uri="{FF2B5EF4-FFF2-40B4-BE49-F238E27FC236}">
              <a16:creationId xmlns:a16="http://schemas.microsoft.com/office/drawing/2014/main" id="{AEFFED51-3141-4114-B1EA-9B29C8631E9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8" name="TextBox 787">
          <a:extLst>
            <a:ext uri="{FF2B5EF4-FFF2-40B4-BE49-F238E27FC236}">
              <a16:creationId xmlns:a16="http://schemas.microsoft.com/office/drawing/2014/main" id="{E1BC56FC-1745-449D-ACCA-4302D40E354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89" name="TextBox 788">
          <a:extLst>
            <a:ext uri="{FF2B5EF4-FFF2-40B4-BE49-F238E27FC236}">
              <a16:creationId xmlns:a16="http://schemas.microsoft.com/office/drawing/2014/main" id="{760401C1-CE94-4A3D-B847-2DF32E25DB2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0" name="TextBox 789">
          <a:extLst>
            <a:ext uri="{FF2B5EF4-FFF2-40B4-BE49-F238E27FC236}">
              <a16:creationId xmlns:a16="http://schemas.microsoft.com/office/drawing/2014/main" id="{08AF7405-53B3-4B63-83C0-9F13F58A519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1" name="TextBox 790">
          <a:extLst>
            <a:ext uri="{FF2B5EF4-FFF2-40B4-BE49-F238E27FC236}">
              <a16:creationId xmlns:a16="http://schemas.microsoft.com/office/drawing/2014/main" id="{007CDA0A-7B2B-4F8C-9202-F1A2E7CEA29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2" name="TextBox 791">
          <a:extLst>
            <a:ext uri="{FF2B5EF4-FFF2-40B4-BE49-F238E27FC236}">
              <a16:creationId xmlns:a16="http://schemas.microsoft.com/office/drawing/2014/main" id="{388466F6-A277-4AFA-B936-4EEFD8CF51A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3" name="TextBox 792">
          <a:extLst>
            <a:ext uri="{FF2B5EF4-FFF2-40B4-BE49-F238E27FC236}">
              <a16:creationId xmlns:a16="http://schemas.microsoft.com/office/drawing/2014/main" id="{72206452-AB38-4E3B-8C26-1FC6FA1ED1D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4" name="TextBox 793">
          <a:extLst>
            <a:ext uri="{FF2B5EF4-FFF2-40B4-BE49-F238E27FC236}">
              <a16:creationId xmlns:a16="http://schemas.microsoft.com/office/drawing/2014/main" id="{754E67FB-9CA0-449E-813B-5E304D61CC7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5" name="TextBox 794">
          <a:extLst>
            <a:ext uri="{FF2B5EF4-FFF2-40B4-BE49-F238E27FC236}">
              <a16:creationId xmlns:a16="http://schemas.microsoft.com/office/drawing/2014/main" id="{AF4DDEBC-642C-401D-8DDC-74E8DC7C128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6" name="TextBox 795">
          <a:extLst>
            <a:ext uri="{FF2B5EF4-FFF2-40B4-BE49-F238E27FC236}">
              <a16:creationId xmlns:a16="http://schemas.microsoft.com/office/drawing/2014/main" id="{32A6F80A-546C-4676-A18A-9772FEABB85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7" name="TextBox 796">
          <a:extLst>
            <a:ext uri="{FF2B5EF4-FFF2-40B4-BE49-F238E27FC236}">
              <a16:creationId xmlns:a16="http://schemas.microsoft.com/office/drawing/2014/main" id="{53D9057E-9FCD-4D6B-9E55-AC298649A62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8" name="TextBox 797">
          <a:extLst>
            <a:ext uri="{FF2B5EF4-FFF2-40B4-BE49-F238E27FC236}">
              <a16:creationId xmlns:a16="http://schemas.microsoft.com/office/drawing/2014/main" id="{2FA0E481-862F-478F-97C9-A1C1F325584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799" name="TextBox 798">
          <a:extLst>
            <a:ext uri="{FF2B5EF4-FFF2-40B4-BE49-F238E27FC236}">
              <a16:creationId xmlns:a16="http://schemas.microsoft.com/office/drawing/2014/main" id="{4847D238-FE79-4455-8EBB-82D789AA57D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0" name="TextBox 799">
          <a:extLst>
            <a:ext uri="{FF2B5EF4-FFF2-40B4-BE49-F238E27FC236}">
              <a16:creationId xmlns:a16="http://schemas.microsoft.com/office/drawing/2014/main" id="{13EEFCAC-38B3-4BC1-816E-47063075C56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1" name="TextBox 800">
          <a:extLst>
            <a:ext uri="{FF2B5EF4-FFF2-40B4-BE49-F238E27FC236}">
              <a16:creationId xmlns:a16="http://schemas.microsoft.com/office/drawing/2014/main" id="{91D09659-2EA4-4ECA-989B-0E166A94B74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2" name="TextBox 801">
          <a:extLst>
            <a:ext uri="{FF2B5EF4-FFF2-40B4-BE49-F238E27FC236}">
              <a16:creationId xmlns:a16="http://schemas.microsoft.com/office/drawing/2014/main" id="{DE2C993F-30D9-497C-9FE1-BB3CB1BAECF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3" name="TextBox 802">
          <a:extLst>
            <a:ext uri="{FF2B5EF4-FFF2-40B4-BE49-F238E27FC236}">
              <a16:creationId xmlns:a16="http://schemas.microsoft.com/office/drawing/2014/main" id="{18EB82CC-CF0D-473D-A51A-47A93633E51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4" name="TextBox 803">
          <a:extLst>
            <a:ext uri="{FF2B5EF4-FFF2-40B4-BE49-F238E27FC236}">
              <a16:creationId xmlns:a16="http://schemas.microsoft.com/office/drawing/2014/main" id="{0C921321-6723-40C4-8B65-05801E2B327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5" name="TextBox 804">
          <a:extLst>
            <a:ext uri="{FF2B5EF4-FFF2-40B4-BE49-F238E27FC236}">
              <a16:creationId xmlns:a16="http://schemas.microsoft.com/office/drawing/2014/main" id="{3696C9F1-BD57-4739-9CF7-81C9A1F5E02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6" name="TextBox 805">
          <a:extLst>
            <a:ext uri="{FF2B5EF4-FFF2-40B4-BE49-F238E27FC236}">
              <a16:creationId xmlns:a16="http://schemas.microsoft.com/office/drawing/2014/main" id="{904DA38F-299F-4A7A-B788-E2607C6BBD9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7" name="TextBox 806">
          <a:extLst>
            <a:ext uri="{FF2B5EF4-FFF2-40B4-BE49-F238E27FC236}">
              <a16:creationId xmlns:a16="http://schemas.microsoft.com/office/drawing/2014/main" id="{EDAD59DD-EF4A-4BAD-AF0C-AFDC7D5553C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8" name="TextBox 807">
          <a:extLst>
            <a:ext uri="{FF2B5EF4-FFF2-40B4-BE49-F238E27FC236}">
              <a16:creationId xmlns:a16="http://schemas.microsoft.com/office/drawing/2014/main" id="{566669A4-E7B8-4FB0-8B78-016C1352CB3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09" name="TextBox 808">
          <a:extLst>
            <a:ext uri="{FF2B5EF4-FFF2-40B4-BE49-F238E27FC236}">
              <a16:creationId xmlns:a16="http://schemas.microsoft.com/office/drawing/2014/main" id="{AA1FFF97-5B63-47B2-ABBD-42758D48F26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0" name="TextBox 809">
          <a:extLst>
            <a:ext uri="{FF2B5EF4-FFF2-40B4-BE49-F238E27FC236}">
              <a16:creationId xmlns:a16="http://schemas.microsoft.com/office/drawing/2014/main" id="{F36555B4-D8FC-4383-AC9D-7D7ED8F4816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1" name="TextBox 810">
          <a:extLst>
            <a:ext uri="{FF2B5EF4-FFF2-40B4-BE49-F238E27FC236}">
              <a16:creationId xmlns:a16="http://schemas.microsoft.com/office/drawing/2014/main" id="{4C0695EA-42FC-4F41-8858-C9879EFD1B1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2" name="TextBox 811">
          <a:extLst>
            <a:ext uri="{FF2B5EF4-FFF2-40B4-BE49-F238E27FC236}">
              <a16:creationId xmlns:a16="http://schemas.microsoft.com/office/drawing/2014/main" id="{847677C7-B5DD-4EB2-8400-326F52E1F09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3" name="TextBox 812">
          <a:extLst>
            <a:ext uri="{FF2B5EF4-FFF2-40B4-BE49-F238E27FC236}">
              <a16:creationId xmlns:a16="http://schemas.microsoft.com/office/drawing/2014/main" id="{52745F39-414D-41A4-AFE8-92169E9AD66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4" name="TextBox 813">
          <a:extLst>
            <a:ext uri="{FF2B5EF4-FFF2-40B4-BE49-F238E27FC236}">
              <a16:creationId xmlns:a16="http://schemas.microsoft.com/office/drawing/2014/main" id="{8DD7D75C-9609-4EDE-97EF-A4C2563DD11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5" name="TextBox 814">
          <a:extLst>
            <a:ext uri="{FF2B5EF4-FFF2-40B4-BE49-F238E27FC236}">
              <a16:creationId xmlns:a16="http://schemas.microsoft.com/office/drawing/2014/main" id="{95CA0629-BA0F-4EB2-B3EE-C33DAF637AB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6" name="TextBox 815">
          <a:extLst>
            <a:ext uri="{FF2B5EF4-FFF2-40B4-BE49-F238E27FC236}">
              <a16:creationId xmlns:a16="http://schemas.microsoft.com/office/drawing/2014/main" id="{E83FFEFA-8E38-454C-B04C-BB6025B796A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7" name="TextBox 816">
          <a:extLst>
            <a:ext uri="{FF2B5EF4-FFF2-40B4-BE49-F238E27FC236}">
              <a16:creationId xmlns:a16="http://schemas.microsoft.com/office/drawing/2014/main" id="{0B5CE882-A7E3-4C3F-AB39-DC2341275F8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8" name="TextBox 817">
          <a:extLst>
            <a:ext uri="{FF2B5EF4-FFF2-40B4-BE49-F238E27FC236}">
              <a16:creationId xmlns:a16="http://schemas.microsoft.com/office/drawing/2014/main" id="{2E0D1075-D673-4B58-94E6-F56EC332431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19" name="TextBox 818">
          <a:extLst>
            <a:ext uri="{FF2B5EF4-FFF2-40B4-BE49-F238E27FC236}">
              <a16:creationId xmlns:a16="http://schemas.microsoft.com/office/drawing/2014/main" id="{EBE9CF21-28AD-452B-94DE-A74760A2881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0" name="TextBox 819">
          <a:extLst>
            <a:ext uri="{FF2B5EF4-FFF2-40B4-BE49-F238E27FC236}">
              <a16:creationId xmlns:a16="http://schemas.microsoft.com/office/drawing/2014/main" id="{58C659B3-9249-4005-8FF7-7BCF2B63949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1" name="TextBox 820">
          <a:extLst>
            <a:ext uri="{FF2B5EF4-FFF2-40B4-BE49-F238E27FC236}">
              <a16:creationId xmlns:a16="http://schemas.microsoft.com/office/drawing/2014/main" id="{A36CD8B2-02DB-4D92-820B-4CE71262448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2" name="TextBox 821">
          <a:extLst>
            <a:ext uri="{FF2B5EF4-FFF2-40B4-BE49-F238E27FC236}">
              <a16:creationId xmlns:a16="http://schemas.microsoft.com/office/drawing/2014/main" id="{FB60C5AF-C2DB-4FF3-BC5A-6A6EC853342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3" name="TextBox 822">
          <a:extLst>
            <a:ext uri="{FF2B5EF4-FFF2-40B4-BE49-F238E27FC236}">
              <a16:creationId xmlns:a16="http://schemas.microsoft.com/office/drawing/2014/main" id="{E6990908-D78F-45D7-9FEA-B3376F1DAF7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4" name="TextBox 823">
          <a:extLst>
            <a:ext uri="{FF2B5EF4-FFF2-40B4-BE49-F238E27FC236}">
              <a16:creationId xmlns:a16="http://schemas.microsoft.com/office/drawing/2014/main" id="{28D1D049-70A2-4CC1-B461-9C8DCEF97A5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5" name="TextBox 824">
          <a:extLst>
            <a:ext uri="{FF2B5EF4-FFF2-40B4-BE49-F238E27FC236}">
              <a16:creationId xmlns:a16="http://schemas.microsoft.com/office/drawing/2014/main" id="{D83B821C-E5BF-4247-A386-40D76490534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6" name="TextBox 825">
          <a:extLst>
            <a:ext uri="{FF2B5EF4-FFF2-40B4-BE49-F238E27FC236}">
              <a16:creationId xmlns:a16="http://schemas.microsoft.com/office/drawing/2014/main" id="{775E40AA-0F61-4A5E-AC6D-0D8A828E63E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7" name="TextBox 826">
          <a:extLst>
            <a:ext uri="{FF2B5EF4-FFF2-40B4-BE49-F238E27FC236}">
              <a16:creationId xmlns:a16="http://schemas.microsoft.com/office/drawing/2014/main" id="{AC7C8B0E-9A6E-4BFE-8160-CD6E4033A99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8" name="TextBox 827">
          <a:extLst>
            <a:ext uri="{FF2B5EF4-FFF2-40B4-BE49-F238E27FC236}">
              <a16:creationId xmlns:a16="http://schemas.microsoft.com/office/drawing/2014/main" id="{19C5E700-607E-4546-84B1-94B5305566C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29" name="TextBox 828">
          <a:extLst>
            <a:ext uri="{FF2B5EF4-FFF2-40B4-BE49-F238E27FC236}">
              <a16:creationId xmlns:a16="http://schemas.microsoft.com/office/drawing/2014/main" id="{E2C1AEB2-D497-4C96-B1F5-7563AE19AC7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0" name="TextBox 829">
          <a:extLst>
            <a:ext uri="{FF2B5EF4-FFF2-40B4-BE49-F238E27FC236}">
              <a16:creationId xmlns:a16="http://schemas.microsoft.com/office/drawing/2014/main" id="{7AE6DC07-077D-407A-9D28-384F83E8D90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1" name="TextBox 830">
          <a:extLst>
            <a:ext uri="{FF2B5EF4-FFF2-40B4-BE49-F238E27FC236}">
              <a16:creationId xmlns:a16="http://schemas.microsoft.com/office/drawing/2014/main" id="{B9F53C51-DAAE-4016-B716-B090B58E19E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2" name="TextBox 831">
          <a:extLst>
            <a:ext uri="{FF2B5EF4-FFF2-40B4-BE49-F238E27FC236}">
              <a16:creationId xmlns:a16="http://schemas.microsoft.com/office/drawing/2014/main" id="{3F9765DF-C558-4BF2-B4C6-4DE5FAC236A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3" name="TextBox 832">
          <a:extLst>
            <a:ext uri="{FF2B5EF4-FFF2-40B4-BE49-F238E27FC236}">
              <a16:creationId xmlns:a16="http://schemas.microsoft.com/office/drawing/2014/main" id="{6EF6DC11-0F9C-42AB-AA91-0CF8FE30A68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4" name="TextBox 833">
          <a:extLst>
            <a:ext uri="{FF2B5EF4-FFF2-40B4-BE49-F238E27FC236}">
              <a16:creationId xmlns:a16="http://schemas.microsoft.com/office/drawing/2014/main" id="{FB4200A5-0B08-428A-ACD5-2D0CD4B210D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5" name="TextBox 834">
          <a:extLst>
            <a:ext uri="{FF2B5EF4-FFF2-40B4-BE49-F238E27FC236}">
              <a16:creationId xmlns:a16="http://schemas.microsoft.com/office/drawing/2014/main" id="{7AE779CF-14DC-4CA5-900D-00C4AFD3E16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6" name="TextBox 835">
          <a:extLst>
            <a:ext uri="{FF2B5EF4-FFF2-40B4-BE49-F238E27FC236}">
              <a16:creationId xmlns:a16="http://schemas.microsoft.com/office/drawing/2014/main" id="{7E0ADD00-78A6-4E7A-A2DE-AFE31943FDE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7" name="TextBox 836">
          <a:extLst>
            <a:ext uri="{FF2B5EF4-FFF2-40B4-BE49-F238E27FC236}">
              <a16:creationId xmlns:a16="http://schemas.microsoft.com/office/drawing/2014/main" id="{5FC860CD-7B3F-404F-9763-89578696E17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8" name="TextBox 837">
          <a:extLst>
            <a:ext uri="{FF2B5EF4-FFF2-40B4-BE49-F238E27FC236}">
              <a16:creationId xmlns:a16="http://schemas.microsoft.com/office/drawing/2014/main" id="{448E44BA-C5A4-4DEA-8376-0C18AB74559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39" name="TextBox 838">
          <a:extLst>
            <a:ext uri="{FF2B5EF4-FFF2-40B4-BE49-F238E27FC236}">
              <a16:creationId xmlns:a16="http://schemas.microsoft.com/office/drawing/2014/main" id="{49B76C6D-0190-449D-A6F2-93086046EE7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0" name="TextBox 839">
          <a:extLst>
            <a:ext uri="{FF2B5EF4-FFF2-40B4-BE49-F238E27FC236}">
              <a16:creationId xmlns:a16="http://schemas.microsoft.com/office/drawing/2014/main" id="{BC2C8900-6673-49EE-ADC3-4AD3D5A68EB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1" name="TextBox 840">
          <a:extLst>
            <a:ext uri="{FF2B5EF4-FFF2-40B4-BE49-F238E27FC236}">
              <a16:creationId xmlns:a16="http://schemas.microsoft.com/office/drawing/2014/main" id="{FDEB43A8-F635-4DC6-A40A-04C9539CEAA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2" name="TextBox 841">
          <a:extLst>
            <a:ext uri="{FF2B5EF4-FFF2-40B4-BE49-F238E27FC236}">
              <a16:creationId xmlns:a16="http://schemas.microsoft.com/office/drawing/2014/main" id="{3BDDEDEB-920A-4840-B9FB-FD124331B13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3" name="TextBox 842">
          <a:extLst>
            <a:ext uri="{FF2B5EF4-FFF2-40B4-BE49-F238E27FC236}">
              <a16:creationId xmlns:a16="http://schemas.microsoft.com/office/drawing/2014/main" id="{9C03C499-16B4-4222-A24D-6FFB2DF87F0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4" name="TextBox 843">
          <a:extLst>
            <a:ext uri="{FF2B5EF4-FFF2-40B4-BE49-F238E27FC236}">
              <a16:creationId xmlns:a16="http://schemas.microsoft.com/office/drawing/2014/main" id="{2E135B19-3702-4487-82FB-0E515C35F899}"/>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5" name="TextBox 844">
          <a:extLst>
            <a:ext uri="{FF2B5EF4-FFF2-40B4-BE49-F238E27FC236}">
              <a16:creationId xmlns:a16="http://schemas.microsoft.com/office/drawing/2014/main" id="{B9C73666-5D17-4E25-A3D7-D5E211C145A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6" name="TextBox 845">
          <a:extLst>
            <a:ext uri="{FF2B5EF4-FFF2-40B4-BE49-F238E27FC236}">
              <a16:creationId xmlns:a16="http://schemas.microsoft.com/office/drawing/2014/main" id="{F6CFBEBE-FDDE-4047-9A45-94F9DDD8EC7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7" name="TextBox 846">
          <a:extLst>
            <a:ext uri="{FF2B5EF4-FFF2-40B4-BE49-F238E27FC236}">
              <a16:creationId xmlns:a16="http://schemas.microsoft.com/office/drawing/2014/main" id="{19EBCF67-FAE2-451A-83FF-20A79ACA0D5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8" name="TextBox 847">
          <a:extLst>
            <a:ext uri="{FF2B5EF4-FFF2-40B4-BE49-F238E27FC236}">
              <a16:creationId xmlns:a16="http://schemas.microsoft.com/office/drawing/2014/main" id="{7A227C29-9FF8-4C25-B59E-AF1D539032D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49" name="TextBox 848">
          <a:extLst>
            <a:ext uri="{FF2B5EF4-FFF2-40B4-BE49-F238E27FC236}">
              <a16:creationId xmlns:a16="http://schemas.microsoft.com/office/drawing/2014/main" id="{2088A0C2-0BEF-4E46-AC30-6861726B229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0" name="TextBox 849">
          <a:extLst>
            <a:ext uri="{FF2B5EF4-FFF2-40B4-BE49-F238E27FC236}">
              <a16:creationId xmlns:a16="http://schemas.microsoft.com/office/drawing/2014/main" id="{9C38414D-CFC2-404B-9948-1A8B5F67742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1" name="TextBox 850">
          <a:extLst>
            <a:ext uri="{FF2B5EF4-FFF2-40B4-BE49-F238E27FC236}">
              <a16:creationId xmlns:a16="http://schemas.microsoft.com/office/drawing/2014/main" id="{D3C88585-3C52-4905-880F-29180B15E06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2" name="TextBox 851">
          <a:extLst>
            <a:ext uri="{FF2B5EF4-FFF2-40B4-BE49-F238E27FC236}">
              <a16:creationId xmlns:a16="http://schemas.microsoft.com/office/drawing/2014/main" id="{C8D3B18F-E8F0-4325-AAF1-D885B82BBF1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3" name="TextBox 852">
          <a:extLst>
            <a:ext uri="{FF2B5EF4-FFF2-40B4-BE49-F238E27FC236}">
              <a16:creationId xmlns:a16="http://schemas.microsoft.com/office/drawing/2014/main" id="{6C36DD59-8E2C-44D8-997B-03815483E7A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4" name="TextBox 853">
          <a:extLst>
            <a:ext uri="{FF2B5EF4-FFF2-40B4-BE49-F238E27FC236}">
              <a16:creationId xmlns:a16="http://schemas.microsoft.com/office/drawing/2014/main" id="{8E6E6A9C-5768-4B08-880E-98BE5A234CE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5" name="TextBox 854">
          <a:extLst>
            <a:ext uri="{FF2B5EF4-FFF2-40B4-BE49-F238E27FC236}">
              <a16:creationId xmlns:a16="http://schemas.microsoft.com/office/drawing/2014/main" id="{5F84C661-D471-4580-AED1-C651615B6F5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6" name="TextBox 855">
          <a:extLst>
            <a:ext uri="{FF2B5EF4-FFF2-40B4-BE49-F238E27FC236}">
              <a16:creationId xmlns:a16="http://schemas.microsoft.com/office/drawing/2014/main" id="{AC06BFCB-76B3-43F9-BAD5-8C183D6C2A4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7" name="TextBox 856">
          <a:extLst>
            <a:ext uri="{FF2B5EF4-FFF2-40B4-BE49-F238E27FC236}">
              <a16:creationId xmlns:a16="http://schemas.microsoft.com/office/drawing/2014/main" id="{C0F6EC1D-2384-4072-A7BC-13EE994C2CA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8" name="TextBox 857">
          <a:extLst>
            <a:ext uri="{FF2B5EF4-FFF2-40B4-BE49-F238E27FC236}">
              <a16:creationId xmlns:a16="http://schemas.microsoft.com/office/drawing/2014/main" id="{1703C790-27C7-480C-9EEF-29BFDF5649E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59" name="TextBox 858">
          <a:extLst>
            <a:ext uri="{FF2B5EF4-FFF2-40B4-BE49-F238E27FC236}">
              <a16:creationId xmlns:a16="http://schemas.microsoft.com/office/drawing/2014/main" id="{CDD7EF02-95C7-400A-A78A-031C45118B6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0" name="TextBox 859">
          <a:extLst>
            <a:ext uri="{FF2B5EF4-FFF2-40B4-BE49-F238E27FC236}">
              <a16:creationId xmlns:a16="http://schemas.microsoft.com/office/drawing/2014/main" id="{F7143AE4-DC24-499C-BDD4-40E3DCE88986}"/>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1" name="TextBox 860">
          <a:extLst>
            <a:ext uri="{FF2B5EF4-FFF2-40B4-BE49-F238E27FC236}">
              <a16:creationId xmlns:a16="http://schemas.microsoft.com/office/drawing/2014/main" id="{849B2F6E-C8A3-4B95-A800-DFFAD8581DC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2" name="TextBox 861">
          <a:extLst>
            <a:ext uri="{FF2B5EF4-FFF2-40B4-BE49-F238E27FC236}">
              <a16:creationId xmlns:a16="http://schemas.microsoft.com/office/drawing/2014/main" id="{BC0883E7-1E96-4E90-9443-2A30E37057A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3" name="TextBox 862">
          <a:extLst>
            <a:ext uri="{FF2B5EF4-FFF2-40B4-BE49-F238E27FC236}">
              <a16:creationId xmlns:a16="http://schemas.microsoft.com/office/drawing/2014/main" id="{0AE89567-5370-44F1-946D-E2DE3F7315D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4" name="TextBox 863">
          <a:extLst>
            <a:ext uri="{FF2B5EF4-FFF2-40B4-BE49-F238E27FC236}">
              <a16:creationId xmlns:a16="http://schemas.microsoft.com/office/drawing/2014/main" id="{89A483DA-C269-4C4A-B515-C3558353E7C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5" name="TextBox 864">
          <a:extLst>
            <a:ext uri="{FF2B5EF4-FFF2-40B4-BE49-F238E27FC236}">
              <a16:creationId xmlns:a16="http://schemas.microsoft.com/office/drawing/2014/main" id="{398A405F-9A34-4F15-A416-D79F25E708C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6" name="TextBox 865">
          <a:extLst>
            <a:ext uri="{FF2B5EF4-FFF2-40B4-BE49-F238E27FC236}">
              <a16:creationId xmlns:a16="http://schemas.microsoft.com/office/drawing/2014/main" id="{3F47603C-AD2E-47A5-B026-4159803FCA5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7" name="TextBox 866">
          <a:extLst>
            <a:ext uri="{FF2B5EF4-FFF2-40B4-BE49-F238E27FC236}">
              <a16:creationId xmlns:a16="http://schemas.microsoft.com/office/drawing/2014/main" id="{AD3AC72B-CFB3-4DBF-AEB0-E7BE9F4D9FF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8" name="TextBox 867">
          <a:extLst>
            <a:ext uri="{FF2B5EF4-FFF2-40B4-BE49-F238E27FC236}">
              <a16:creationId xmlns:a16="http://schemas.microsoft.com/office/drawing/2014/main" id="{5F894932-28DB-4133-8BB7-D7482DE1B61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69" name="TextBox 868">
          <a:extLst>
            <a:ext uri="{FF2B5EF4-FFF2-40B4-BE49-F238E27FC236}">
              <a16:creationId xmlns:a16="http://schemas.microsoft.com/office/drawing/2014/main" id="{031DE107-8FFC-4ABA-9618-C95804569AD2}"/>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0" name="TextBox 869">
          <a:extLst>
            <a:ext uri="{FF2B5EF4-FFF2-40B4-BE49-F238E27FC236}">
              <a16:creationId xmlns:a16="http://schemas.microsoft.com/office/drawing/2014/main" id="{61A0E85D-B1F2-4746-9BA3-260ECF93ECC3}"/>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1" name="TextBox 870">
          <a:extLst>
            <a:ext uri="{FF2B5EF4-FFF2-40B4-BE49-F238E27FC236}">
              <a16:creationId xmlns:a16="http://schemas.microsoft.com/office/drawing/2014/main" id="{83470EF1-0027-456A-93B5-08F559BAA1A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2" name="TextBox 871">
          <a:extLst>
            <a:ext uri="{FF2B5EF4-FFF2-40B4-BE49-F238E27FC236}">
              <a16:creationId xmlns:a16="http://schemas.microsoft.com/office/drawing/2014/main" id="{4937E122-5679-4AE0-A0C4-9C472C8FDD3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3" name="TextBox 872">
          <a:extLst>
            <a:ext uri="{FF2B5EF4-FFF2-40B4-BE49-F238E27FC236}">
              <a16:creationId xmlns:a16="http://schemas.microsoft.com/office/drawing/2014/main" id="{1507C53B-9E1C-4419-813B-28643C4C93A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4" name="TextBox 873">
          <a:extLst>
            <a:ext uri="{FF2B5EF4-FFF2-40B4-BE49-F238E27FC236}">
              <a16:creationId xmlns:a16="http://schemas.microsoft.com/office/drawing/2014/main" id="{D160D609-8B93-42AA-A74B-D94C9B0A13B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5" name="TextBox 874">
          <a:extLst>
            <a:ext uri="{FF2B5EF4-FFF2-40B4-BE49-F238E27FC236}">
              <a16:creationId xmlns:a16="http://schemas.microsoft.com/office/drawing/2014/main" id="{410D4075-10A6-4512-9637-C92AD1A358AB}"/>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6" name="TextBox 875">
          <a:extLst>
            <a:ext uri="{FF2B5EF4-FFF2-40B4-BE49-F238E27FC236}">
              <a16:creationId xmlns:a16="http://schemas.microsoft.com/office/drawing/2014/main" id="{E19892B5-33CE-4BD8-8AB4-2E6554285A6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7" name="TextBox 876">
          <a:extLst>
            <a:ext uri="{FF2B5EF4-FFF2-40B4-BE49-F238E27FC236}">
              <a16:creationId xmlns:a16="http://schemas.microsoft.com/office/drawing/2014/main" id="{52491E1A-7826-4778-A54F-5DDD543C560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8" name="TextBox 877">
          <a:extLst>
            <a:ext uri="{FF2B5EF4-FFF2-40B4-BE49-F238E27FC236}">
              <a16:creationId xmlns:a16="http://schemas.microsoft.com/office/drawing/2014/main" id="{1669C965-32EE-4B18-B9C9-70945C745A2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79" name="TextBox 878">
          <a:extLst>
            <a:ext uri="{FF2B5EF4-FFF2-40B4-BE49-F238E27FC236}">
              <a16:creationId xmlns:a16="http://schemas.microsoft.com/office/drawing/2014/main" id="{C74314EE-0FA2-4CBE-89D3-D6BF1FB1AECA}"/>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0" name="TextBox 879">
          <a:extLst>
            <a:ext uri="{FF2B5EF4-FFF2-40B4-BE49-F238E27FC236}">
              <a16:creationId xmlns:a16="http://schemas.microsoft.com/office/drawing/2014/main" id="{F54B241C-D008-4D6E-AEA1-508ED022A60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1" name="TextBox 880">
          <a:extLst>
            <a:ext uri="{FF2B5EF4-FFF2-40B4-BE49-F238E27FC236}">
              <a16:creationId xmlns:a16="http://schemas.microsoft.com/office/drawing/2014/main" id="{A948A239-85E2-49CE-818D-7862C034F921}"/>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2" name="TextBox 881">
          <a:extLst>
            <a:ext uri="{FF2B5EF4-FFF2-40B4-BE49-F238E27FC236}">
              <a16:creationId xmlns:a16="http://schemas.microsoft.com/office/drawing/2014/main" id="{50B416C1-A84B-4AAE-B65F-583D4EA8C5C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3" name="TextBox 882">
          <a:extLst>
            <a:ext uri="{FF2B5EF4-FFF2-40B4-BE49-F238E27FC236}">
              <a16:creationId xmlns:a16="http://schemas.microsoft.com/office/drawing/2014/main" id="{E7EDA8CE-1E14-43A7-84A2-833ACC603A7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4" name="TextBox 883">
          <a:extLst>
            <a:ext uri="{FF2B5EF4-FFF2-40B4-BE49-F238E27FC236}">
              <a16:creationId xmlns:a16="http://schemas.microsoft.com/office/drawing/2014/main" id="{A4941E3C-1BE9-46A3-8147-8FA1D8A9F827}"/>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5" name="TextBox 884">
          <a:extLst>
            <a:ext uri="{FF2B5EF4-FFF2-40B4-BE49-F238E27FC236}">
              <a16:creationId xmlns:a16="http://schemas.microsoft.com/office/drawing/2014/main" id="{03369AB8-F1F7-4256-90D9-0C8AB4C47BB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6" name="TextBox 885">
          <a:extLst>
            <a:ext uri="{FF2B5EF4-FFF2-40B4-BE49-F238E27FC236}">
              <a16:creationId xmlns:a16="http://schemas.microsoft.com/office/drawing/2014/main" id="{DB6D96D3-5CE0-41BE-A78A-E03908D53A6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7" name="TextBox 886">
          <a:extLst>
            <a:ext uri="{FF2B5EF4-FFF2-40B4-BE49-F238E27FC236}">
              <a16:creationId xmlns:a16="http://schemas.microsoft.com/office/drawing/2014/main" id="{ACEA6CD0-E0BF-46FE-B4F4-33DE21506025}"/>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8" name="TextBox 887">
          <a:extLst>
            <a:ext uri="{FF2B5EF4-FFF2-40B4-BE49-F238E27FC236}">
              <a16:creationId xmlns:a16="http://schemas.microsoft.com/office/drawing/2014/main" id="{D64BF8A7-D4E7-45D3-9D2F-B88E333D9E5F}"/>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89" name="TextBox 888">
          <a:extLst>
            <a:ext uri="{FF2B5EF4-FFF2-40B4-BE49-F238E27FC236}">
              <a16:creationId xmlns:a16="http://schemas.microsoft.com/office/drawing/2014/main" id="{3AD9D26D-7C3C-41D9-BF35-CBD6D3DFA714}"/>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90" name="TextBox 889">
          <a:extLst>
            <a:ext uri="{FF2B5EF4-FFF2-40B4-BE49-F238E27FC236}">
              <a16:creationId xmlns:a16="http://schemas.microsoft.com/office/drawing/2014/main" id="{8E9F04C5-E422-46F1-A312-05DAEB1C2828}"/>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91" name="TextBox 890">
          <a:extLst>
            <a:ext uri="{FF2B5EF4-FFF2-40B4-BE49-F238E27FC236}">
              <a16:creationId xmlns:a16="http://schemas.microsoft.com/office/drawing/2014/main" id="{E9190487-47DE-4CC7-81BF-EF63A0469FA0}"/>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92" name="TextBox 891">
          <a:extLst>
            <a:ext uri="{FF2B5EF4-FFF2-40B4-BE49-F238E27FC236}">
              <a16:creationId xmlns:a16="http://schemas.microsoft.com/office/drawing/2014/main" id="{667BE158-4B79-4BC0-9F53-944914BFBB3E}"/>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93" name="TextBox 892">
          <a:extLst>
            <a:ext uri="{FF2B5EF4-FFF2-40B4-BE49-F238E27FC236}">
              <a16:creationId xmlns:a16="http://schemas.microsoft.com/office/drawing/2014/main" id="{2BCEA27C-1A25-4F3E-BF10-A57351B84FEC}"/>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0</xdr:rowOff>
    </xdr:from>
    <xdr:ext cx="184731" cy="264560"/>
    <xdr:sp macro="" textlink="">
      <xdr:nvSpPr>
        <xdr:cNvPr id="894" name="TextBox 893">
          <a:extLst>
            <a:ext uri="{FF2B5EF4-FFF2-40B4-BE49-F238E27FC236}">
              <a16:creationId xmlns:a16="http://schemas.microsoft.com/office/drawing/2014/main" id="{FC058B8A-D669-498F-96B1-9D9AD324B80D}"/>
            </a:ext>
          </a:extLst>
        </xdr:cNvPr>
        <xdr:cNvSpPr txBox="1"/>
      </xdr:nvSpPr>
      <xdr:spPr>
        <a:xfrm>
          <a:off x="17997054" y="112928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18</xdr:row>
      <xdr:rowOff>152400</xdr:rowOff>
    </xdr:from>
    <xdr:ext cx="184731" cy="264560"/>
    <xdr:sp macro="" textlink="">
      <xdr:nvSpPr>
        <xdr:cNvPr id="895" name="TextBox 894">
          <a:extLst>
            <a:ext uri="{FF2B5EF4-FFF2-40B4-BE49-F238E27FC236}">
              <a16:creationId xmlns:a16="http://schemas.microsoft.com/office/drawing/2014/main" id="{E80A730A-023E-4506-919F-720EA54084CB}"/>
            </a:ext>
          </a:extLst>
        </xdr:cNvPr>
        <xdr:cNvSpPr txBox="1"/>
      </xdr:nvSpPr>
      <xdr:spPr>
        <a:xfrm>
          <a:off x="1648829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896" name="TextBox 895">
          <a:extLst>
            <a:ext uri="{FF2B5EF4-FFF2-40B4-BE49-F238E27FC236}">
              <a16:creationId xmlns:a16="http://schemas.microsoft.com/office/drawing/2014/main" id="{07FED039-3520-46D6-9236-30930E9306B7}"/>
            </a:ext>
          </a:extLst>
        </xdr:cNvPr>
        <xdr:cNvSpPr txBox="1"/>
      </xdr:nvSpPr>
      <xdr:spPr>
        <a:xfrm>
          <a:off x="1799705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18</xdr:row>
      <xdr:rowOff>152400</xdr:rowOff>
    </xdr:from>
    <xdr:ext cx="184731" cy="264560"/>
    <xdr:sp macro="" textlink="">
      <xdr:nvSpPr>
        <xdr:cNvPr id="897" name="TextBox 896">
          <a:extLst>
            <a:ext uri="{FF2B5EF4-FFF2-40B4-BE49-F238E27FC236}">
              <a16:creationId xmlns:a16="http://schemas.microsoft.com/office/drawing/2014/main" id="{0ED15C1B-D9D9-494D-B79C-557D298F701A}"/>
            </a:ext>
          </a:extLst>
        </xdr:cNvPr>
        <xdr:cNvSpPr txBox="1"/>
      </xdr:nvSpPr>
      <xdr:spPr>
        <a:xfrm>
          <a:off x="1648829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898" name="TextBox 897">
          <a:extLst>
            <a:ext uri="{FF2B5EF4-FFF2-40B4-BE49-F238E27FC236}">
              <a16:creationId xmlns:a16="http://schemas.microsoft.com/office/drawing/2014/main" id="{17C82398-4E0B-42ED-9BBA-8FFB314D3F94}"/>
            </a:ext>
          </a:extLst>
        </xdr:cNvPr>
        <xdr:cNvSpPr txBox="1"/>
      </xdr:nvSpPr>
      <xdr:spPr>
        <a:xfrm>
          <a:off x="1799705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899" name="TextBox 898">
          <a:extLst>
            <a:ext uri="{FF2B5EF4-FFF2-40B4-BE49-F238E27FC236}">
              <a16:creationId xmlns:a16="http://schemas.microsoft.com/office/drawing/2014/main" id="{3AFC049A-D2F1-4033-8A6A-FB951587B48E}"/>
            </a:ext>
          </a:extLst>
        </xdr:cNvPr>
        <xdr:cNvSpPr txBox="1"/>
      </xdr:nvSpPr>
      <xdr:spPr>
        <a:xfrm>
          <a:off x="17997054" y="114452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9</xdr:col>
      <xdr:colOff>274751</xdr:colOff>
      <xdr:row>0</xdr:row>
      <xdr:rowOff>167640</xdr:rowOff>
    </xdr:from>
    <xdr:to>
      <xdr:col>11</xdr:col>
      <xdr:colOff>1277490</xdr:colOff>
      <xdr:row>3</xdr:row>
      <xdr:rowOff>0</xdr:rowOff>
    </xdr:to>
    <xdr:pic>
      <xdr:nvPicPr>
        <xdr:cNvPr id="900" name="Picture 899">
          <a:extLst>
            <a:ext uri="{FF2B5EF4-FFF2-40B4-BE49-F238E27FC236}">
              <a16:creationId xmlns:a16="http://schemas.microsoft.com/office/drawing/2014/main" id="{9BFD4C5E-4743-4595-8E2F-43C170B1C09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088031" y="167640"/>
          <a:ext cx="4172659" cy="1569720"/>
        </a:xfrm>
        <a:prstGeom prst="rect">
          <a:avLst/>
        </a:prstGeom>
      </xdr:spPr>
    </xdr:pic>
    <xdr:clientData/>
  </xdr:twoCellAnchor>
  <xdr:oneCellAnchor>
    <xdr:from>
      <xdr:col>11</xdr:col>
      <xdr:colOff>13854</xdr:colOff>
      <xdr:row>18</xdr:row>
      <xdr:rowOff>152400</xdr:rowOff>
    </xdr:from>
    <xdr:ext cx="184731" cy="264560"/>
    <xdr:sp macro="" textlink="">
      <xdr:nvSpPr>
        <xdr:cNvPr id="901" name="TextBox 900">
          <a:extLst>
            <a:ext uri="{FF2B5EF4-FFF2-40B4-BE49-F238E27FC236}">
              <a16:creationId xmlns:a16="http://schemas.microsoft.com/office/drawing/2014/main" id="{299482FC-7549-4A3D-81B0-D70C3C79B7E1}"/>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18</xdr:row>
      <xdr:rowOff>152400</xdr:rowOff>
    </xdr:from>
    <xdr:ext cx="184731" cy="264560"/>
    <xdr:sp macro="" textlink="">
      <xdr:nvSpPr>
        <xdr:cNvPr id="902" name="TextBox 901">
          <a:extLst>
            <a:ext uri="{FF2B5EF4-FFF2-40B4-BE49-F238E27FC236}">
              <a16:creationId xmlns:a16="http://schemas.microsoft.com/office/drawing/2014/main" id="{528C380E-BB1D-455B-9A16-E716511A083C}"/>
            </a:ext>
          </a:extLst>
        </xdr:cNvPr>
        <xdr:cNvSpPr txBox="1"/>
      </xdr:nvSpPr>
      <xdr:spPr>
        <a:xfrm>
          <a:off x="1793609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903" name="TextBox 902">
          <a:extLst>
            <a:ext uri="{FF2B5EF4-FFF2-40B4-BE49-F238E27FC236}">
              <a16:creationId xmlns:a16="http://schemas.microsoft.com/office/drawing/2014/main" id="{567F39C5-96C5-4D6D-9B16-8914B3975515}"/>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18</xdr:row>
      <xdr:rowOff>152400</xdr:rowOff>
    </xdr:from>
    <xdr:ext cx="184731" cy="264560"/>
    <xdr:sp macro="" textlink="">
      <xdr:nvSpPr>
        <xdr:cNvPr id="904" name="TextBox 903">
          <a:extLst>
            <a:ext uri="{FF2B5EF4-FFF2-40B4-BE49-F238E27FC236}">
              <a16:creationId xmlns:a16="http://schemas.microsoft.com/office/drawing/2014/main" id="{20188FD6-28C8-4720-8036-EAB158B7DB95}"/>
            </a:ext>
          </a:extLst>
        </xdr:cNvPr>
        <xdr:cNvSpPr txBox="1"/>
      </xdr:nvSpPr>
      <xdr:spPr>
        <a:xfrm>
          <a:off x="1793609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905" name="TextBox 904">
          <a:extLst>
            <a:ext uri="{FF2B5EF4-FFF2-40B4-BE49-F238E27FC236}">
              <a16:creationId xmlns:a16="http://schemas.microsoft.com/office/drawing/2014/main" id="{EB47B2CA-059B-49C8-8A69-E3F7785D667E}"/>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906" name="TextBox 905">
          <a:extLst>
            <a:ext uri="{FF2B5EF4-FFF2-40B4-BE49-F238E27FC236}">
              <a16:creationId xmlns:a16="http://schemas.microsoft.com/office/drawing/2014/main" id="{FA757E4F-6573-42A8-9049-E6DD6A1A1BE7}"/>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907" name="TextBox 906">
          <a:extLst>
            <a:ext uri="{FF2B5EF4-FFF2-40B4-BE49-F238E27FC236}">
              <a16:creationId xmlns:a16="http://schemas.microsoft.com/office/drawing/2014/main" id="{97134634-47C6-4BAA-B8EE-800F7F23C7E0}"/>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08" name="TextBox 907">
          <a:extLst>
            <a:ext uri="{FF2B5EF4-FFF2-40B4-BE49-F238E27FC236}">
              <a16:creationId xmlns:a16="http://schemas.microsoft.com/office/drawing/2014/main" id="{DA41C817-A35E-48A0-B0BC-78D79BC950C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09" name="TextBox 908">
          <a:extLst>
            <a:ext uri="{FF2B5EF4-FFF2-40B4-BE49-F238E27FC236}">
              <a16:creationId xmlns:a16="http://schemas.microsoft.com/office/drawing/2014/main" id="{70990CC7-BCD0-4B47-B763-DC49D02E76D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0" name="TextBox 909">
          <a:extLst>
            <a:ext uri="{FF2B5EF4-FFF2-40B4-BE49-F238E27FC236}">
              <a16:creationId xmlns:a16="http://schemas.microsoft.com/office/drawing/2014/main" id="{27D4CD1F-C0D7-476D-9164-C007A1CC82D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1" name="TextBox 910">
          <a:extLst>
            <a:ext uri="{FF2B5EF4-FFF2-40B4-BE49-F238E27FC236}">
              <a16:creationId xmlns:a16="http://schemas.microsoft.com/office/drawing/2014/main" id="{7CCCBBAC-0FC7-4106-BFB3-8AE799ADCA4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2" name="TextBox 911">
          <a:extLst>
            <a:ext uri="{FF2B5EF4-FFF2-40B4-BE49-F238E27FC236}">
              <a16:creationId xmlns:a16="http://schemas.microsoft.com/office/drawing/2014/main" id="{22D2E708-B62F-416F-916E-F94A220F0B7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3" name="TextBox 912">
          <a:extLst>
            <a:ext uri="{FF2B5EF4-FFF2-40B4-BE49-F238E27FC236}">
              <a16:creationId xmlns:a16="http://schemas.microsoft.com/office/drawing/2014/main" id="{24749A73-BD64-41D1-851F-DC94252EBDB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4" name="TextBox 913">
          <a:extLst>
            <a:ext uri="{FF2B5EF4-FFF2-40B4-BE49-F238E27FC236}">
              <a16:creationId xmlns:a16="http://schemas.microsoft.com/office/drawing/2014/main" id="{563169C1-C031-4ACB-8DF0-4152B44E36E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5" name="TextBox 914">
          <a:extLst>
            <a:ext uri="{FF2B5EF4-FFF2-40B4-BE49-F238E27FC236}">
              <a16:creationId xmlns:a16="http://schemas.microsoft.com/office/drawing/2014/main" id="{F601F1B1-DAB5-4119-AFE7-1C00D378209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6" name="TextBox 915">
          <a:extLst>
            <a:ext uri="{FF2B5EF4-FFF2-40B4-BE49-F238E27FC236}">
              <a16:creationId xmlns:a16="http://schemas.microsoft.com/office/drawing/2014/main" id="{16883BD5-DF23-441F-95D8-5DCFA45D0DA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7" name="TextBox 916">
          <a:extLst>
            <a:ext uri="{FF2B5EF4-FFF2-40B4-BE49-F238E27FC236}">
              <a16:creationId xmlns:a16="http://schemas.microsoft.com/office/drawing/2014/main" id="{0ED877DB-87D4-443E-A447-46C0B6D172B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8" name="TextBox 917">
          <a:extLst>
            <a:ext uri="{FF2B5EF4-FFF2-40B4-BE49-F238E27FC236}">
              <a16:creationId xmlns:a16="http://schemas.microsoft.com/office/drawing/2014/main" id="{4047E3E9-2700-47BB-AB26-9388C2A391D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19" name="TextBox 918">
          <a:extLst>
            <a:ext uri="{FF2B5EF4-FFF2-40B4-BE49-F238E27FC236}">
              <a16:creationId xmlns:a16="http://schemas.microsoft.com/office/drawing/2014/main" id="{B9E32FF8-6FA7-484F-9EB3-A74375175DA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0" name="TextBox 919">
          <a:extLst>
            <a:ext uri="{FF2B5EF4-FFF2-40B4-BE49-F238E27FC236}">
              <a16:creationId xmlns:a16="http://schemas.microsoft.com/office/drawing/2014/main" id="{4D8124FB-4E84-4A37-AD7E-60AC0236D2C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1" name="TextBox 920">
          <a:extLst>
            <a:ext uri="{FF2B5EF4-FFF2-40B4-BE49-F238E27FC236}">
              <a16:creationId xmlns:a16="http://schemas.microsoft.com/office/drawing/2014/main" id="{0B85BDDB-753F-476C-B872-9CC89612CE6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2" name="TextBox 921">
          <a:extLst>
            <a:ext uri="{FF2B5EF4-FFF2-40B4-BE49-F238E27FC236}">
              <a16:creationId xmlns:a16="http://schemas.microsoft.com/office/drawing/2014/main" id="{AADA0107-12BB-493D-8081-A683CF1EECC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3" name="TextBox 922">
          <a:extLst>
            <a:ext uri="{FF2B5EF4-FFF2-40B4-BE49-F238E27FC236}">
              <a16:creationId xmlns:a16="http://schemas.microsoft.com/office/drawing/2014/main" id="{58A57E5A-8F5C-4C97-AE4D-978A6807867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4" name="TextBox 923">
          <a:extLst>
            <a:ext uri="{FF2B5EF4-FFF2-40B4-BE49-F238E27FC236}">
              <a16:creationId xmlns:a16="http://schemas.microsoft.com/office/drawing/2014/main" id="{8DA99C4F-59B7-40C4-913F-3FD1BB17BAD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5" name="TextBox 924">
          <a:extLst>
            <a:ext uri="{FF2B5EF4-FFF2-40B4-BE49-F238E27FC236}">
              <a16:creationId xmlns:a16="http://schemas.microsoft.com/office/drawing/2014/main" id="{B2828F91-A7D0-4C7C-9CEF-1F3589EB397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6" name="TextBox 925">
          <a:extLst>
            <a:ext uri="{FF2B5EF4-FFF2-40B4-BE49-F238E27FC236}">
              <a16:creationId xmlns:a16="http://schemas.microsoft.com/office/drawing/2014/main" id="{AC7E229A-8620-4952-9F02-EB5B4559BC0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7" name="TextBox 926">
          <a:extLst>
            <a:ext uri="{FF2B5EF4-FFF2-40B4-BE49-F238E27FC236}">
              <a16:creationId xmlns:a16="http://schemas.microsoft.com/office/drawing/2014/main" id="{F0BFE8D1-653A-4BC9-861A-BA8D9BA3AC8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8" name="TextBox 927">
          <a:extLst>
            <a:ext uri="{FF2B5EF4-FFF2-40B4-BE49-F238E27FC236}">
              <a16:creationId xmlns:a16="http://schemas.microsoft.com/office/drawing/2014/main" id="{DE534A58-4C09-48F3-9E5A-8F3B0A4311A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29" name="TextBox 928">
          <a:extLst>
            <a:ext uri="{FF2B5EF4-FFF2-40B4-BE49-F238E27FC236}">
              <a16:creationId xmlns:a16="http://schemas.microsoft.com/office/drawing/2014/main" id="{A4E02A43-B561-4F2D-8E85-62BDF0F0358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0" name="TextBox 929">
          <a:extLst>
            <a:ext uri="{FF2B5EF4-FFF2-40B4-BE49-F238E27FC236}">
              <a16:creationId xmlns:a16="http://schemas.microsoft.com/office/drawing/2014/main" id="{C5FC1318-8CF2-4838-9C98-8B8668E9097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1" name="TextBox 930">
          <a:extLst>
            <a:ext uri="{FF2B5EF4-FFF2-40B4-BE49-F238E27FC236}">
              <a16:creationId xmlns:a16="http://schemas.microsoft.com/office/drawing/2014/main" id="{37B1AA23-3AA9-4E7D-A6E6-8C9BDC62679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2" name="TextBox 931">
          <a:extLst>
            <a:ext uri="{FF2B5EF4-FFF2-40B4-BE49-F238E27FC236}">
              <a16:creationId xmlns:a16="http://schemas.microsoft.com/office/drawing/2014/main" id="{F376B693-E6C8-4CCA-887D-EAEEB0F6C9F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3" name="TextBox 932">
          <a:extLst>
            <a:ext uri="{FF2B5EF4-FFF2-40B4-BE49-F238E27FC236}">
              <a16:creationId xmlns:a16="http://schemas.microsoft.com/office/drawing/2014/main" id="{BEABF316-78DD-4495-BB91-F8D0124C944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4" name="TextBox 933">
          <a:extLst>
            <a:ext uri="{FF2B5EF4-FFF2-40B4-BE49-F238E27FC236}">
              <a16:creationId xmlns:a16="http://schemas.microsoft.com/office/drawing/2014/main" id="{ADD5E4D7-EA21-4262-B9DD-C797212FCC8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5" name="TextBox 934">
          <a:extLst>
            <a:ext uri="{FF2B5EF4-FFF2-40B4-BE49-F238E27FC236}">
              <a16:creationId xmlns:a16="http://schemas.microsoft.com/office/drawing/2014/main" id="{35A128EB-3D3D-4678-AC99-C36598EB7CE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6" name="TextBox 935">
          <a:extLst>
            <a:ext uri="{FF2B5EF4-FFF2-40B4-BE49-F238E27FC236}">
              <a16:creationId xmlns:a16="http://schemas.microsoft.com/office/drawing/2014/main" id="{08BFBD25-A1CB-49E3-9393-0E0E1F29EE1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7" name="TextBox 936">
          <a:extLst>
            <a:ext uri="{FF2B5EF4-FFF2-40B4-BE49-F238E27FC236}">
              <a16:creationId xmlns:a16="http://schemas.microsoft.com/office/drawing/2014/main" id="{A19EA23B-9308-4D10-A63B-45F4F766EA0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8" name="TextBox 937">
          <a:extLst>
            <a:ext uri="{FF2B5EF4-FFF2-40B4-BE49-F238E27FC236}">
              <a16:creationId xmlns:a16="http://schemas.microsoft.com/office/drawing/2014/main" id="{034DE751-CB44-49E9-97D1-0B0D7A98014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39" name="TextBox 938">
          <a:extLst>
            <a:ext uri="{FF2B5EF4-FFF2-40B4-BE49-F238E27FC236}">
              <a16:creationId xmlns:a16="http://schemas.microsoft.com/office/drawing/2014/main" id="{C45E1F64-3895-4CAB-BF35-5DCE0EA97D9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0" name="TextBox 939">
          <a:extLst>
            <a:ext uri="{FF2B5EF4-FFF2-40B4-BE49-F238E27FC236}">
              <a16:creationId xmlns:a16="http://schemas.microsoft.com/office/drawing/2014/main" id="{24DFE0B1-E3EA-4672-A988-518B398BB5D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1" name="TextBox 940">
          <a:extLst>
            <a:ext uri="{FF2B5EF4-FFF2-40B4-BE49-F238E27FC236}">
              <a16:creationId xmlns:a16="http://schemas.microsoft.com/office/drawing/2014/main" id="{704ECBB8-F3D9-4249-8A6A-174E4F9D38C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2" name="TextBox 941">
          <a:extLst>
            <a:ext uri="{FF2B5EF4-FFF2-40B4-BE49-F238E27FC236}">
              <a16:creationId xmlns:a16="http://schemas.microsoft.com/office/drawing/2014/main" id="{76446751-39D8-41D6-AB2E-25DCB60A897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3" name="TextBox 942">
          <a:extLst>
            <a:ext uri="{FF2B5EF4-FFF2-40B4-BE49-F238E27FC236}">
              <a16:creationId xmlns:a16="http://schemas.microsoft.com/office/drawing/2014/main" id="{BD84A651-9CDB-422D-ACE5-184CECD3267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4" name="TextBox 943">
          <a:extLst>
            <a:ext uri="{FF2B5EF4-FFF2-40B4-BE49-F238E27FC236}">
              <a16:creationId xmlns:a16="http://schemas.microsoft.com/office/drawing/2014/main" id="{94496F20-04F7-4F9B-B6FD-A1ED09542D0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5" name="TextBox 944">
          <a:extLst>
            <a:ext uri="{FF2B5EF4-FFF2-40B4-BE49-F238E27FC236}">
              <a16:creationId xmlns:a16="http://schemas.microsoft.com/office/drawing/2014/main" id="{925BA2A4-F95F-4156-AC9E-1745101D8FA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6" name="TextBox 945">
          <a:extLst>
            <a:ext uri="{FF2B5EF4-FFF2-40B4-BE49-F238E27FC236}">
              <a16:creationId xmlns:a16="http://schemas.microsoft.com/office/drawing/2014/main" id="{65873C1F-EB61-4099-8F85-51D538FD2DE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7" name="TextBox 946">
          <a:extLst>
            <a:ext uri="{FF2B5EF4-FFF2-40B4-BE49-F238E27FC236}">
              <a16:creationId xmlns:a16="http://schemas.microsoft.com/office/drawing/2014/main" id="{10514099-2F40-474C-BA89-32B1EDFF176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8" name="TextBox 947">
          <a:extLst>
            <a:ext uri="{FF2B5EF4-FFF2-40B4-BE49-F238E27FC236}">
              <a16:creationId xmlns:a16="http://schemas.microsoft.com/office/drawing/2014/main" id="{D8562B20-6699-4D86-8704-DD5566C7DF4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49" name="TextBox 948">
          <a:extLst>
            <a:ext uri="{FF2B5EF4-FFF2-40B4-BE49-F238E27FC236}">
              <a16:creationId xmlns:a16="http://schemas.microsoft.com/office/drawing/2014/main" id="{16F04642-2766-4AE6-B92E-CC28CCEE5C5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0" name="TextBox 949">
          <a:extLst>
            <a:ext uri="{FF2B5EF4-FFF2-40B4-BE49-F238E27FC236}">
              <a16:creationId xmlns:a16="http://schemas.microsoft.com/office/drawing/2014/main" id="{C6FBC140-3580-4B31-A0B1-2C987229D10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1" name="TextBox 950">
          <a:extLst>
            <a:ext uri="{FF2B5EF4-FFF2-40B4-BE49-F238E27FC236}">
              <a16:creationId xmlns:a16="http://schemas.microsoft.com/office/drawing/2014/main" id="{494D7059-E8C4-446A-92FB-FD0D8F98C06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2" name="TextBox 951">
          <a:extLst>
            <a:ext uri="{FF2B5EF4-FFF2-40B4-BE49-F238E27FC236}">
              <a16:creationId xmlns:a16="http://schemas.microsoft.com/office/drawing/2014/main" id="{C62EB147-BED1-4746-AEE6-E57DCCFBC27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3" name="TextBox 952">
          <a:extLst>
            <a:ext uri="{FF2B5EF4-FFF2-40B4-BE49-F238E27FC236}">
              <a16:creationId xmlns:a16="http://schemas.microsoft.com/office/drawing/2014/main" id="{3E8D3BD9-1F80-44B0-B598-A47BCAB4195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4" name="TextBox 953">
          <a:extLst>
            <a:ext uri="{FF2B5EF4-FFF2-40B4-BE49-F238E27FC236}">
              <a16:creationId xmlns:a16="http://schemas.microsoft.com/office/drawing/2014/main" id="{C63B4C62-0A00-4D43-84D7-2E563E53221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5" name="TextBox 954">
          <a:extLst>
            <a:ext uri="{FF2B5EF4-FFF2-40B4-BE49-F238E27FC236}">
              <a16:creationId xmlns:a16="http://schemas.microsoft.com/office/drawing/2014/main" id="{0B9A6DEB-EB45-403E-A773-7D04DF7C57F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6" name="TextBox 955">
          <a:extLst>
            <a:ext uri="{FF2B5EF4-FFF2-40B4-BE49-F238E27FC236}">
              <a16:creationId xmlns:a16="http://schemas.microsoft.com/office/drawing/2014/main" id="{11257CD4-286E-45AA-8744-ACE34AC2EEA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7" name="TextBox 956">
          <a:extLst>
            <a:ext uri="{FF2B5EF4-FFF2-40B4-BE49-F238E27FC236}">
              <a16:creationId xmlns:a16="http://schemas.microsoft.com/office/drawing/2014/main" id="{55A63609-4295-4998-B96D-9D6687B451E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8" name="TextBox 957">
          <a:extLst>
            <a:ext uri="{FF2B5EF4-FFF2-40B4-BE49-F238E27FC236}">
              <a16:creationId xmlns:a16="http://schemas.microsoft.com/office/drawing/2014/main" id="{B3C8BAEC-5ED4-4563-9AA2-3B4502E0BF3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59" name="TextBox 958">
          <a:extLst>
            <a:ext uri="{FF2B5EF4-FFF2-40B4-BE49-F238E27FC236}">
              <a16:creationId xmlns:a16="http://schemas.microsoft.com/office/drawing/2014/main" id="{1A4B8D27-DDC1-411D-A24D-F60C5520D89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0" name="TextBox 959">
          <a:extLst>
            <a:ext uri="{FF2B5EF4-FFF2-40B4-BE49-F238E27FC236}">
              <a16:creationId xmlns:a16="http://schemas.microsoft.com/office/drawing/2014/main" id="{BDE0BFF0-D8E2-42CB-A3AF-E4C0F8A53BE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1" name="TextBox 960">
          <a:extLst>
            <a:ext uri="{FF2B5EF4-FFF2-40B4-BE49-F238E27FC236}">
              <a16:creationId xmlns:a16="http://schemas.microsoft.com/office/drawing/2014/main" id="{AD7C3156-7ACE-42EA-A8B4-88F8D9A0DF4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2" name="TextBox 961">
          <a:extLst>
            <a:ext uri="{FF2B5EF4-FFF2-40B4-BE49-F238E27FC236}">
              <a16:creationId xmlns:a16="http://schemas.microsoft.com/office/drawing/2014/main" id="{88BDFA81-A808-414B-92CC-DE804043344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3" name="TextBox 962">
          <a:extLst>
            <a:ext uri="{FF2B5EF4-FFF2-40B4-BE49-F238E27FC236}">
              <a16:creationId xmlns:a16="http://schemas.microsoft.com/office/drawing/2014/main" id="{8CF7B84C-0742-4F2D-935A-BB0BBBEA2A9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4" name="TextBox 963">
          <a:extLst>
            <a:ext uri="{FF2B5EF4-FFF2-40B4-BE49-F238E27FC236}">
              <a16:creationId xmlns:a16="http://schemas.microsoft.com/office/drawing/2014/main" id="{D6099CC1-B351-4467-B7B9-C46CB6B1D4F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5" name="TextBox 964">
          <a:extLst>
            <a:ext uri="{FF2B5EF4-FFF2-40B4-BE49-F238E27FC236}">
              <a16:creationId xmlns:a16="http://schemas.microsoft.com/office/drawing/2014/main" id="{87CFB2C4-B10B-41B2-B694-D319C3E4746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6" name="TextBox 965">
          <a:extLst>
            <a:ext uri="{FF2B5EF4-FFF2-40B4-BE49-F238E27FC236}">
              <a16:creationId xmlns:a16="http://schemas.microsoft.com/office/drawing/2014/main" id="{0F6CC9E7-6AB0-40B2-B099-E0C638E32F7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7" name="TextBox 966">
          <a:extLst>
            <a:ext uri="{FF2B5EF4-FFF2-40B4-BE49-F238E27FC236}">
              <a16:creationId xmlns:a16="http://schemas.microsoft.com/office/drawing/2014/main" id="{FFCFA199-5EFF-46B4-B728-442734790C1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8" name="TextBox 967">
          <a:extLst>
            <a:ext uri="{FF2B5EF4-FFF2-40B4-BE49-F238E27FC236}">
              <a16:creationId xmlns:a16="http://schemas.microsoft.com/office/drawing/2014/main" id="{BD0D2DB1-BD0C-402E-A3FA-E78EA3CADA4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69" name="TextBox 968">
          <a:extLst>
            <a:ext uri="{FF2B5EF4-FFF2-40B4-BE49-F238E27FC236}">
              <a16:creationId xmlns:a16="http://schemas.microsoft.com/office/drawing/2014/main" id="{B57FA209-54AB-457B-83C8-CB8C185C3C5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0" name="TextBox 969">
          <a:extLst>
            <a:ext uri="{FF2B5EF4-FFF2-40B4-BE49-F238E27FC236}">
              <a16:creationId xmlns:a16="http://schemas.microsoft.com/office/drawing/2014/main" id="{205163EF-E6F4-499D-BC8D-826DAC11023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1" name="TextBox 970">
          <a:extLst>
            <a:ext uri="{FF2B5EF4-FFF2-40B4-BE49-F238E27FC236}">
              <a16:creationId xmlns:a16="http://schemas.microsoft.com/office/drawing/2014/main" id="{1A5A060D-90CE-4709-A0ED-D0EC052A381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2" name="TextBox 971">
          <a:extLst>
            <a:ext uri="{FF2B5EF4-FFF2-40B4-BE49-F238E27FC236}">
              <a16:creationId xmlns:a16="http://schemas.microsoft.com/office/drawing/2014/main" id="{2F2BD25F-4977-4AA9-A9F8-A7D4052A98C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3" name="TextBox 972">
          <a:extLst>
            <a:ext uri="{FF2B5EF4-FFF2-40B4-BE49-F238E27FC236}">
              <a16:creationId xmlns:a16="http://schemas.microsoft.com/office/drawing/2014/main" id="{07782EFA-65B1-4150-9FB3-1CBAE32B42D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4" name="TextBox 973">
          <a:extLst>
            <a:ext uri="{FF2B5EF4-FFF2-40B4-BE49-F238E27FC236}">
              <a16:creationId xmlns:a16="http://schemas.microsoft.com/office/drawing/2014/main" id="{A66BFEA3-D28D-43C9-B5E9-4E68CE33173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5" name="TextBox 974">
          <a:extLst>
            <a:ext uri="{FF2B5EF4-FFF2-40B4-BE49-F238E27FC236}">
              <a16:creationId xmlns:a16="http://schemas.microsoft.com/office/drawing/2014/main" id="{21B22DBA-A376-42CF-AF36-2ACD5A05064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6" name="TextBox 975">
          <a:extLst>
            <a:ext uri="{FF2B5EF4-FFF2-40B4-BE49-F238E27FC236}">
              <a16:creationId xmlns:a16="http://schemas.microsoft.com/office/drawing/2014/main" id="{2E0CC254-F767-4FC6-8A55-A55D4CADA4E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7" name="TextBox 976">
          <a:extLst>
            <a:ext uri="{FF2B5EF4-FFF2-40B4-BE49-F238E27FC236}">
              <a16:creationId xmlns:a16="http://schemas.microsoft.com/office/drawing/2014/main" id="{FD2588E2-7572-4B71-A4D3-EE7664C96CB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8" name="TextBox 977">
          <a:extLst>
            <a:ext uri="{FF2B5EF4-FFF2-40B4-BE49-F238E27FC236}">
              <a16:creationId xmlns:a16="http://schemas.microsoft.com/office/drawing/2014/main" id="{C309CE11-295E-4101-B258-C0B8EF40F26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79" name="TextBox 978">
          <a:extLst>
            <a:ext uri="{FF2B5EF4-FFF2-40B4-BE49-F238E27FC236}">
              <a16:creationId xmlns:a16="http://schemas.microsoft.com/office/drawing/2014/main" id="{88F78272-A0AA-4A97-AA06-5F66459B22F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0" name="TextBox 979">
          <a:extLst>
            <a:ext uri="{FF2B5EF4-FFF2-40B4-BE49-F238E27FC236}">
              <a16:creationId xmlns:a16="http://schemas.microsoft.com/office/drawing/2014/main" id="{BF5894D8-E205-4C8E-8057-E00FA98FBB3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1" name="TextBox 980">
          <a:extLst>
            <a:ext uri="{FF2B5EF4-FFF2-40B4-BE49-F238E27FC236}">
              <a16:creationId xmlns:a16="http://schemas.microsoft.com/office/drawing/2014/main" id="{78EF8046-E925-45E5-AECF-90C4290AAD6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2" name="TextBox 981">
          <a:extLst>
            <a:ext uri="{FF2B5EF4-FFF2-40B4-BE49-F238E27FC236}">
              <a16:creationId xmlns:a16="http://schemas.microsoft.com/office/drawing/2014/main" id="{82F63CE4-3F50-48B8-BC93-708DC248CA2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3" name="TextBox 982">
          <a:extLst>
            <a:ext uri="{FF2B5EF4-FFF2-40B4-BE49-F238E27FC236}">
              <a16:creationId xmlns:a16="http://schemas.microsoft.com/office/drawing/2014/main" id="{22236893-2F7D-43B2-A64B-71ED412DC56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4" name="TextBox 983">
          <a:extLst>
            <a:ext uri="{FF2B5EF4-FFF2-40B4-BE49-F238E27FC236}">
              <a16:creationId xmlns:a16="http://schemas.microsoft.com/office/drawing/2014/main" id="{AD1E53DE-8704-49E2-BB4C-4A0F41914DB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5" name="TextBox 984">
          <a:extLst>
            <a:ext uri="{FF2B5EF4-FFF2-40B4-BE49-F238E27FC236}">
              <a16:creationId xmlns:a16="http://schemas.microsoft.com/office/drawing/2014/main" id="{29DFCF18-5D0E-437E-B69D-675919FF3FE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6" name="TextBox 985">
          <a:extLst>
            <a:ext uri="{FF2B5EF4-FFF2-40B4-BE49-F238E27FC236}">
              <a16:creationId xmlns:a16="http://schemas.microsoft.com/office/drawing/2014/main" id="{FFF4F77E-FE1C-44EC-B7BB-BD8BBDEF2A5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7" name="TextBox 986">
          <a:extLst>
            <a:ext uri="{FF2B5EF4-FFF2-40B4-BE49-F238E27FC236}">
              <a16:creationId xmlns:a16="http://schemas.microsoft.com/office/drawing/2014/main" id="{8E8CCE65-B7C7-4A13-BFA1-F34024723EE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8" name="TextBox 987">
          <a:extLst>
            <a:ext uri="{FF2B5EF4-FFF2-40B4-BE49-F238E27FC236}">
              <a16:creationId xmlns:a16="http://schemas.microsoft.com/office/drawing/2014/main" id="{464D2DC9-4CAD-4620-9D0F-5C1F6549ECB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89" name="TextBox 988">
          <a:extLst>
            <a:ext uri="{FF2B5EF4-FFF2-40B4-BE49-F238E27FC236}">
              <a16:creationId xmlns:a16="http://schemas.microsoft.com/office/drawing/2014/main" id="{51C8BA80-9F74-4BB6-888C-08FE8D7F597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0" name="TextBox 989">
          <a:extLst>
            <a:ext uri="{FF2B5EF4-FFF2-40B4-BE49-F238E27FC236}">
              <a16:creationId xmlns:a16="http://schemas.microsoft.com/office/drawing/2014/main" id="{A22F2008-CE75-4A81-A553-F6469AC05E5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1" name="TextBox 990">
          <a:extLst>
            <a:ext uri="{FF2B5EF4-FFF2-40B4-BE49-F238E27FC236}">
              <a16:creationId xmlns:a16="http://schemas.microsoft.com/office/drawing/2014/main" id="{77FCA3CC-D2DB-429F-A672-9DC332272D5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2" name="TextBox 991">
          <a:extLst>
            <a:ext uri="{FF2B5EF4-FFF2-40B4-BE49-F238E27FC236}">
              <a16:creationId xmlns:a16="http://schemas.microsoft.com/office/drawing/2014/main" id="{6169178A-302C-40DC-9DE2-6C1585FB4B8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3" name="TextBox 992">
          <a:extLst>
            <a:ext uri="{FF2B5EF4-FFF2-40B4-BE49-F238E27FC236}">
              <a16:creationId xmlns:a16="http://schemas.microsoft.com/office/drawing/2014/main" id="{D25B7E1A-C8BB-4D17-8375-9EAB4D2F5CF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4" name="TextBox 993">
          <a:extLst>
            <a:ext uri="{FF2B5EF4-FFF2-40B4-BE49-F238E27FC236}">
              <a16:creationId xmlns:a16="http://schemas.microsoft.com/office/drawing/2014/main" id="{ED7F1D4B-0ED4-4B5D-9461-A7ACB763B7E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5" name="TextBox 994">
          <a:extLst>
            <a:ext uri="{FF2B5EF4-FFF2-40B4-BE49-F238E27FC236}">
              <a16:creationId xmlns:a16="http://schemas.microsoft.com/office/drawing/2014/main" id="{1DB1844F-1A69-4173-A989-7253F892747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6" name="TextBox 995">
          <a:extLst>
            <a:ext uri="{FF2B5EF4-FFF2-40B4-BE49-F238E27FC236}">
              <a16:creationId xmlns:a16="http://schemas.microsoft.com/office/drawing/2014/main" id="{63A17A5E-6DD4-4C25-BF0C-2993E51DCF7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7" name="TextBox 996">
          <a:extLst>
            <a:ext uri="{FF2B5EF4-FFF2-40B4-BE49-F238E27FC236}">
              <a16:creationId xmlns:a16="http://schemas.microsoft.com/office/drawing/2014/main" id="{D4F96BA0-16F2-4619-BB9D-FB665D105D5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8" name="TextBox 997">
          <a:extLst>
            <a:ext uri="{FF2B5EF4-FFF2-40B4-BE49-F238E27FC236}">
              <a16:creationId xmlns:a16="http://schemas.microsoft.com/office/drawing/2014/main" id="{2EC9C608-C393-4F8C-A93C-8A0094C8733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999" name="TextBox 998">
          <a:extLst>
            <a:ext uri="{FF2B5EF4-FFF2-40B4-BE49-F238E27FC236}">
              <a16:creationId xmlns:a16="http://schemas.microsoft.com/office/drawing/2014/main" id="{3BAE9E3B-048F-418F-8F60-611EFBB2ADE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0" name="TextBox 999">
          <a:extLst>
            <a:ext uri="{FF2B5EF4-FFF2-40B4-BE49-F238E27FC236}">
              <a16:creationId xmlns:a16="http://schemas.microsoft.com/office/drawing/2014/main" id="{27BA6969-98C2-4D70-A756-6AC0289048D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1" name="TextBox 1000">
          <a:extLst>
            <a:ext uri="{FF2B5EF4-FFF2-40B4-BE49-F238E27FC236}">
              <a16:creationId xmlns:a16="http://schemas.microsoft.com/office/drawing/2014/main" id="{E95C7871-F56C-4BCF-8D6F-4BEB0479245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2" name="TextBox 1001">
          <a:extLst>
            <a:ext uri="{FF2B5EF4-FFF2-40B4-BE49-F238E27FC236}">
              <a16:creationId xmlns:a16="http://schemas.microsoft.com/office/drawing/2014/main" id="{4E134B3F-AF65-4694-B7D9-B9979E76AD5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3" name="TextBox 1002">
          <a:extLst>
            <a:ext uri="{FF2B5EF4-FFF2-40B4-BE49-F238E27FC236}">
              <a16:creationId xmlns:a16="http://schemas.microsoft.com/office/drawing/2014/main" id="{22D8EA59-F3C8-4422-9225-A968EA39CCB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4" name="TextBox 1003">
          <a:extLst>
            <a:ext uri="{FF2B5EF4-FFF2-40B4-BE49-F238E27FC236}">
              <a16:creationId xmlns:a16="http://schemas.microsoft.com/office/drawing/2014/main" id="{CFD6E1E2-0DAE-432B-A9BB-A438ADA2D25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5" name="TextBox 1004">
          <a:extLst>
            <a:ext uri="{FF2B5EF4-FFF2-40B4-BE49-F238E27FC236}">
              <a16:creationId xmlns:a16="http://schemas.microsoft.com/office/drawing/2014/main" id="{D27DF41C-1E9B-4F39-B8A4-154625E8C8F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6" name="TextBox 1005">
          <a:extLst>
            <a:ext uri="{FF2B5EF4-FFF2-40B4-BE49-F238E27FC236}">
              <a16:creationId xmlns:a16="http://schemas.microsoft.com/office/drawing/2014/main" id="{9237CB89-92D1-4636-924E-10E1D2FCF02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7" name="TextBox 1006">
          <a:extLst>
            <a:ext uri="{FF2B5EF4-FFF2-40B4-BE49-F238E27FC236}">
              <a16:creationId xmlns:a16="http://schemas.microsoft.com/office/drawing/2014/main" id="{A76B3F8C-4BDC-4AD7-B8AB-23D6D081633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8" name="TextBox 1007">
          <a:extLst>
            <a:ext uri="{FF2B5EF4-FFF2-40B4-BE49-F238E27FC236}">
              <a16:creationId xmlns:a16="http://schemas.microsoft.com/office/drawing/2014/main" id="{5E980E05-BA98-4410-87F6-7FD4C649B3C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09" name="TextBox 1008">
          <a:extLst>
            <a:ext uri="{FF2B5EF4-FFF2-40B4-BE49-F238E27FC236}">
              <a16:creationId xmlns:a16="http://schemas.microsoft.com/office/drawing/2014/main" id="{24B74A05-5E7E-4D9E-AD25-24C84D50B3E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0" name="TextBox 1009">
          <a:extLst>
            <a:ext uri="{FF2B5EF4-FFF2-40B4-BE49-F238E27FC236}">
              <a16:creationId xmlns:a16="http://schemas.microsoft.com/office/drawing/2014/main" id="{ACDD3A28-1787-4D39-86BD-C40CCB7C887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1" name="TextBox 1010">
          <a:extLst>
            <a:ext uri="{FF2B5EF4-FFF2-40B4-BE49-F238E27FC236}">
              <a16:creationId xmlns:a16="http://schemas.microsoft.com/office/drawing/2014/main" id="{6DD4F84E-DBD8-4520-BE44-AB683C34377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2" name="TextBox 1011">
          <a:extLst>
            <a:ext uri="{FF2B5EF4-FFF2-40B4-BE49-F238E27FC236}">
              <a16:creationId xmlns:a16="http://schemas.microsoft.com/office/drawing/2014/main" id="{FEDDB537-F48D-4340-87D0-1C1B83BD066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3" name="TextBox 1012">
          <a:extLst>
            <a:ext uri="{FF2B5EF4-FFF2-40B4-BE49-F238E27FC236}">
              <a16:creationId xmlns:a16="http://schemas.microsoft.com/office/drawing/2014/main" id="{E5B9F388-BCA8-4DDC-AC1B-1B9501E704B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4" name="TextBox 1013">
          <a:extLst>
            <a:ext uri="{FF2B5EF4-FFF2-40B4-BE49-F238E27FC236}">
              <a16:creationId xmlns:a16="http://schemas.microsoft.com/office/drawing/2014/main" id="{45FD3971-238B-494B-86BD-01A4C17F0ED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5" name="TextBox 1014">
          <a:extLst>
            <a:ext uri="{FF2B5EF4-FFF2-40B4-BE49-F238E27FC236}">
              <a16:creationId xmlns:a16="http://schemas.microsoft.com/office/drawing/2014/main" id="{A1936834-B97C-45E7-9299-F787C23E03C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6" name="TextBox 1015">
          <a:extLst>
            <a:ext uri="{FF2B5EF4-FFF2-40B4-BE49-F238E27FC236}">
              <a16:creationId xmlns:a16="http://schemas.microsoft.com/office/drawing/2014/main" id="{07EBFAB4-D7E2-4E07-A1D9-02B492A55FE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7" name="TextBox 1016">
          <a:extLst>
            <a:ext uri="{FF2B5EF4-FFF2-40B4-BE49-F238E27FC236}">
              <a16:creationId xmlns:a16="http://schemas.microsoft.com/office/drawing/2014/main" id="{2E75E183-E9B0-48E8-90DE-EE0D29BA067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8" name="TextBox 1017">
          <a:extLst>
            <a:ext uri="{FF2B5EF4-FFF2-40B4-BE49-F238E27FC236}">
              <a16:creationId xmlns:a16="http://schemas.microsoft.com/office/drawing/2014/main" id="{F70CBCDD-BA37-47D9-A360-062008E58F7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19" name="TextBox 1018">
          <a:extLst>
            <a:ext uri="{FF2B5EF4-FFF2-40B4-BE49-F238E27FC236}">
              <a16:creationId xmlns:a16="http://schemas.microsoft.com/office/drawing/2014/main" id="{C5A6E1D7-D664-4660-9A9F-C7E9A0F1EE4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0" name="TextBox 1019">
          <a:extLst>
            <a:ext uri="{FF2B5EF4-FFF2-40B4-BE49-F238E27FC236}">
              <a16:creationId xmlns:a16="http://schemas.microsoft.com/office/drawing/2014/main" id="{A594AC10-7058-4AE0-8956-9C487F991EF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1" name="TextBox 1020">
          <a:extLst>
            <a:ext uri="{FF2B5EF4-FFF2-40B4-BE49-F238E27FC236}">
              <a16:creationId xmlns:a16="http://schemas.microsoft.com/office/drawing/2014/main" id="{5DCEC8E3-0CD8-4CFA-B345-6A83AEDFAED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2" name="TextBox 1021">
          <a:extLst>
            <a:ext uri="{FF2B5EF4-FFF2-40B4-BE49-F238E27FC236}">
              <a16:creationId xmlns:a16="http://schemas.microsoft.com/office/drawing/2014/main" id="{5663380F-59B8-4CE7-B562-F56F3C22088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3" name="TextBox 1022">
          <a:extLst>
            <a:ext uri="{FF2B5EF4-FFF2-40B4-BE49-F238E27FC236}">
              <a16:creationId xmlns:a16="http://schemas.microsoft.com/office/drawing/2014/main" id="{52B6DA10-188B-497A-83F9-6FA777962B7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4" name="TextBox 1023">
          <a:extLst>
            <a:ext uri="{FF2B5EF4-FFF2-40B4-BE49-F238E27FC236}">
              <a16:creationId xmlns:a16="http://schemas.microsoft.com/office/drawing/2014/main" id="{E5400D5C-6754-47A1-9287-C0CA5B300C8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5" name="TextBox 1024">
          <a:extLst>
            <a:ext uri="{FF2B5EF4-FFF2-40B4-BE49-F238E27FC236}">
              <a16:creationId xmlns:a16="http://schemas.microsoft.com/office/drawing/2014/main" id="{61E38933-C0A6-41C2-A3BF-0719E03D381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6" name="TextBox 1025">
          <a:extLst>
            <a:ext uri="{FF2B5EF4-FFF2-40B4-BE49-F238E27FC236}">
              <a16:creationId xmlns:a16="http://schemas.microsoft.com/office/drawing/2014/main" id="{50A85204-C8BC-41D2-9934-5C7DC764FCC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7" name="TextBox 1026">
          <a:extLst>
            <a:ext uri="{FF2B5EF4-FFF2-40B4-BE49-F238E27FC236}">
              <a16:creationId xmlns:a16="http://schemas.microsoft.com/office/drawing/2014/main" id="{79C628BA-2AD1-4C30-9F31-117B955668B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8" name="TextBox 1027">
          <a:extLst>
            <a:ext uri="{FF2B5EF4-FFF2-40B4-BE49-F238E27FC236}">
              <a16:creationId xmlns:a16="http://schemas.microsoft.com/office/drawing/2014/main" id="{37F23498-845E-4D52-B62A-84D86E4E235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29" name="TextBox 1028">
          <a:extLst>
            <a:ext uri="{FF2B5EF4-FFF2-40B4-BE49-F238E27FC236}">
              <a16:creationId xmlns:a16="http://schemas.microsoft.com/office/drawing/2014/main" id="{1C3A0FAE-B83F-49FA-82F1-0D682F5F67E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0" name="TextBox 1029">
          <a:extLst>
            <a:ext uri="{FF2B5EF4-FFF2-40B4-BE49-F238E27FC236}">
              <a16:creationId xmlns:a16="http://schemas.microsoft.com/office/drawing/2014/main" id="{FBFB191A-76BC-4199-B6F6-48479A3D7E9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1" name="TextBox 1030">
          <a:extLst>
            <a:ext uri="{FF2B5EF4-FFF2-40B4-BE49-F238E27FC236}">
              <a16:creationId xmlns:a16="http://schemas.microsoft.com/office/drawing/2014/main" id="{63A6F835-DBFC-498E-865F-CE437C65AFC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2" name="TextBox 1031">
          <a:extLst>
            <a:ext uri="{FF2B5EF4-FFF2-40B4-BE49-F238E27FC236}">
              <a16:creationId xmlns:a16="http://schemas.microsoft.com/office/drawing/2014/main" id="{8B1DA214-999B-47F9-A141-717C96F4BB5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3" name="TextBox 1032">
          <a:extLst>
            <a:ext uri="{FF2B5EF4-FFF2-40B4-BE49-F238E27FC236}">
              <a16:creationId xmlns:a16="http://schemas.microsoft.com/office/drawing/2014/main" id="{638C8C29-55CB-44C2-9F0E-19DC216284B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4" name="TextBox 1033">
          <a:extLst>
            <a:ext uri="{FF2B5EF4-FFF2-40B4-BE49-F238E27FC236}">
              <a16:creationId xmlns:a16="http://schemas.microsoft.com/office/drawing/2014/main" id="{DBDDB423-277B-4DC5-BB76-78F8CEA23C9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5" name="TextBox 1034">
          <a:extLst>
            <a:ext uri="{FF2B5EF4-FFF2-40B4-BE49-F238E27FC236}">
              <a16:creationId xmlns:a16="http://schemas.microsoft.com/office/drawing/2014/main" id="{2AD53A94-110B-4972-B13B-54649257FAE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6" name="TextBox 1035">
          <a:extLst>
            <a:ext uri="{FF2B5EF4-FFF2-40B4-BE49-F238E27FC236}">
              <a16:creationId xmlns:a16="http://schemas.microsoft.com/office/drawing/2014/main" id="{E691E0AE-4577-4189-A094-08E9D34B248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7" name="TextBox 1036">
          <a:extLst>
            <a:ext uri="{FF2B5EF4-FFF2-40B4-BE49-F238E27FC236}">
              <a16:creationId xmlns:a16="http://schemas.microsoft.com/office/drawing/2014/main" id="{BB8836A6-CD73-433D-937F-E6B6DBDD082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8" name="TextBox 1037">
          <a:extLst>
            <a:ext uri="{FF2B5EF4-FFF2-40B4-BE49-F238E27FC236}">
              <a16:creationId xmlns:a16="http://schemas.microsoft.com/office/drawing/2014/main" id="{65016E59-1B97-4F4B-8250-334F3280AEE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39" name="TextBox 1038">
          <a:extLst>
            <a:ext uri="{FF2B5EF4-FFF2-40B4-BE49-F238E27FC236}">
              <a16:creationId xmlns:a16="http://schemas.microsoft.com/office/drawing/2014/main" id="{97C2D77C-744D-4885-86B4-5A3374F19A9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0" name="TextBox 1039">
          <a:extLst>
            <a:ext uri="{FF2B5EF4-FFF2-40B4-BE49-F238E27FC236}">
              <a16:creationId xmlns:a16="http://schemas.microsoft.com/office/drawing/2014/main" id="{7212F336-8573-42C7-B01D-69AD56B42FE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1" name="TextBox 1040">
          <a:extLst>
            <a:ext uri="{FF2B5EF4-FFF2-40B4-BE49-F238E27FC236}">
              <a16:creationId xmlns:a16="http://schemas.microsoft.com/office/drawing/2014/main" id="{AE640902-2B7F-488F-8900-2A58705105C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2" name="TextBox 1041">
          <a:extLst>
            <a:ext uri="{FF2B5EF4-FFF2-40B4-BE49-F238E27FC236}">
              <a16:creationId xmlns:a16="http://schemas.microsoft.com/office/drawing/2014/main" id="{6D149F69-FBF6-46F0-A2DF-4C5DCF99274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3" name="TextBox 1042">
          <a:extLst>
            <a:ext uri="{FF2B5EF4-FFF2-40B4-BE49-F238E27FC236}">
              <a16:creationId xmlns:a16="http://schemas.microsoft.com/office/drawing/2014/main" id="{77015E8E-B8BE-4FC2-BAD2-E576E540569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4" name="TextBox 1043">
          <a:extLst>
            <a:ext uri="{FF2B5EF4-FFF2-40B4-BE49-F238E27FC236}">
              <a16:creationId xmlns:a16="http://schemas.microsoft.com/office/drawing/2014/main" id="{90F0D2E6-BD89-43AA-A76F-E04BF032A1A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5" name="TextBox 1044">
          <a:extLst>
            <a:ext uri="{FF2B5EF4-FFF2-40B4-BE49-F238E27FC236}">
              <a16:creationId xmlns:a16="http://schemas.microsoft.com/office/drawing/2014/main" id="{56C18CEC-29FB-41B7-9C75-282823429FA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6" name="TextBox 1045">
          <a:extLst>
            <a:ext uri="{FF2B5EF4-FFF2-40B4-BE49-F238E27FC236}">
              <a16:creationId xmlns:a16="http://schemas.microsoft.com/office/drawing/2014/main" id="{E0FFD214-1356-44B9-98BE-6DD3ED7B3DD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7" name="TextBox 1046">
          <a:extLst>
            <a:ext uri="{FF2B5EF4-FFF2-40B4-BE49-F238E27FC236}">
              <a16:creationId xmlns:a16="http://schemas.microsoft.com/office/drawing/2014/main" id="{DB59567E-4016-4037-974A-911CFDC3A0E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8" name="TextBox 1047">
          <a:extLst>
            <a:ext uri="{FF2B5EF4-FFF2-40B4-BE49-F238E27FC236}">
              <a16:creationId xmlns:a16="http://schemas.microsoft.com/office/drawing/2014/main" id="{2BEB076B-3440-489E-94DE-DF09B96C94C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49" name="TextBox 1048">
          <a:extLst>
            <a:ext uri="{FF2B5EF4-FFF2-40B4-BE49-F238E27FC236}">
              <a16:creationId xmlns:a16="http://schemas.microsoft.com/office/drawing/2014/main" id="{06FED245-7BA6-49EC-A8D2-CAA050DE71F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0" name="TextBox 1049">
          <a:extLst>
            <a:ext uri="{FF2B5EF4-FFF2-40B4-BE49-F238E27FC236}">
              <a16:creationId xmlns:a16="http://schemas.microsoft.com/office/drawing/2014/main" id="{044755A2-FE04-4A8E-8B2F-D8E94E4F4C1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1" name="TextBox 1050">
          <a:extLst>
            <a:ext uri="{FF2B5EF4-FFF2-40B4-BE49-F238E27FC236}">
              <a16:creationId xmlns:a16="http://schemas.microsoft.com/office/drawing/2014/main" id="{136EEC49-D4BA-477F-AACA-8CEF16DFDDA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2" name="TextBox 1051">
          <a:extLst>
            <a:ext uri="{FF2B5EF4-FFF2-40B4-BE49-F238E27FC236}">
              <a16:creationId xmlns:a16="http://schemas.microsoft.com/office/drawing/2014/main" id="{554812F1-3D12-42DC-9CC1-6468207218A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3" name="TextBox 1052">
          <a:extLst>
            <a:ext uri="{FF2B5EF4-FFF2-40B4-BE49-F238E27FC236}">
              <a16:creationId xmlns:a16="http://schemas.microsoft.com/office/drawing/2014/main" id="{F37E71DC-FF41-437A-80B8-FF1EA063ECF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4" name="TextBox 1053">
          <a:extLst>
            <a:ext uri="{FF2B5EF4-FFF2-40B4-BE49-F238E27FC236}">
              <a16:creationId xmlns:a16="http://schemas.microsoft.com/office/drawing/2014/main" id="{B078ED8E-14C1-46C8-ADA9-34A3B33F563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5" name="TextBox 1054">
          <a:extLst>
            <a:ext uri="{FF2B5EF4-FFF2-40B4-BE49-F238E27FC236}">
              <a16:creationId xmlns:a16="http://schemas.microsoft.com/office/drawing/2014/main" id="{711D2435-A772-4C73-BADE-4114E62B49D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6" name="TextBox 1055">
          <a:extLst>
            <a:ext uri="{FF2B5EF4-FFF2-40B4-BE49-F238E27FC236}">
              <a16:creationId xmlns:a16="http://schemas.microsoft.com/office/drawing/2014/main" id="{9653272C-4917-46D9-B574-827263AFC7E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7" name="TextBox 1056">
          <a:extLst>
            <a:ext uri="{FF2B5EF4-FFF2-40B4-BE49-F238E27FC236}">
              <a16:creationId xmlns:a16="http://schemas.microsoft.com/office/drawing/2014/main" id="{F205215D-AADE-476E-A21F-FD0D136D212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8" name="TextBox 1057">
          <a:extLst>
            <a:ext uri="{FF2B5EF4-FFF2-40B4-BE49-F238E27FC236}">
              <a16:creationId xmlns:a16="http://schemas.microsoft.com/office/drawing/2014/main" id="{04453A75-5A42-423F-A80C-7E9506A5045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59" name="TextBox 1058">
          <a:extLst>
            <a:ext uri="{FF2B5EF4-FFF2-40B4-BE49-F238E27FC236}">
              <a16:creationId xmlns:a16="http://schemas.microsoft.com/office/drawing/2014/main" id="{5F7DEA64-ABCA-4267-9631-EABBDD40950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0" name="TextBox 1059">
          <a:extLst>
            <a:ext uri="{FF2B5EF4-FFF2-40B4-BE49-F238E27FC236}">
              <a16:creationId xmlns:a16="http://schemas.microsoft.com/office/drawing/2014/main" id="{B8B826CA-1A25-453B-8D60-D461F30450D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1" name="TextBox 1060">
          <a:extLst>
            <a:ext uri="{FF2B5EF4-FFF2-40B4-BE49-F238E27FC236}">
              <a16:creationId xmlns:a16="http://schemas.microsoft.com/office/drawing/2014/main" id="{1AF68A94-260A-41E7-A428-300FBBC0876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2" name="TextBox 1061">
          <a:extLst>
            <a:ext uri="{FF2B5EF4-FFF2-40B4-BE49-F238E27FC236}">
              <a16:creationId xmlns:a16="http://schemas.microsoft.com/office/drawing/2014/main" id="{A9F15BE0-697B-4276-A542-7A9B6B41DCD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3" name="TextBox 1062">
          <a:extLst>
            <a:ext uri="{FF2B5EF4-FFF2-40B4-BE49-F238E27FC236}">
              <a16:creationId xmlns:a16="http://schemas.microsoft.com/office/drawing/2014/main" id="{594344D9-1FF6-45A0-8691-126085A50B3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4" name="TextBox 1063">
          <a:extLst>
            <a:ext uri="{FF2B5EF4-FFF2-40B4-BE49-F238E27FC236}">
              <a16:creationId xmlns:a16="http://schemas.microsoft.com/office/drawing/2014/main" id="{DEE60A8B-1753-4D86-B6B1-4FBF67C700D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5" name="TextBox 1064">
          <a:extLst>
            <a:ext uri="{FF2B5EF4-FFF2-40B4-BE49-F238E27FC236}">
              <a16:creationId xmlns:a16="http://schemas.microsoft.com/office/drawing/2014/main" id="{4E77D275-B6CB-441F-9F7F-93D1B863AC7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6" name="TextBox 1065">
          <a:extLst>
            <a:ext uri="{FF2B5EF4-FFF2-40B4-BE49-F238E27FC236}">
              <a16:creationId xmlns:a16="http://schemas.microsoft.com/office/drawing/2014/main" id="{42B95076-9EE2-4D68-BE59-5AD67ED517A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7" name="TextBox 1066">
          <a:extLst>
            <a:ext uri="{FF2B5EF4-FFF2-40B4-BE49-F238E27FC236}">
              <a16:creationId xmlns:a16="http://schemas.microsoft.com/office/drawing/2014/main" id="{0392E685-5286-4926-A486-9CD3108D22F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8" name="TextBox 1067">
          <a:extLst>
            <a:ext uri="{FF2B5EF4-FFF2-40B4-BE49-F238E27FC236}">
              <a16:creationId xmlns:a16="http://schemas.microsoft.com/office/drawing/2014/main" id="{B2ACA7DF-C0EB-444E-A6A9-373005BD10B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69" name="TextBox 1068">
          <a:extLst>
            <a:ext uri="{FF2B5EF4-FFF2-40B4-BE49-F238E27FC236}">
              <a16:creationId xmlns:a16="http://schemas.microsoft.com/office/drawing/2014/main" id="{6FABC5C5-11C8-45FA-9034-2CB913F58E9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0" name="TextBox 1069">
          <a:extLst>
            <a:ext uri="{FF2B5EF4-FFF2-40B4-BE49-F238E27FC236}">
              <a16:creationId xmlns:a16="http://schemas.microsoft.com/office/drawing/2014/main" id="{41B60A2C-9E14-49F0-8E4F-EE3F6899B70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1" name="TextBox 1070">
          <a:extLst>
            <a:ext uri="{FF2B5EF4-FFF2-40B4-BE49-F238E27FC236}">
              <a16:creationId xmlns:a16="http://schemas.microsoft.com/office/drawing/2014/main" id="{D5B45227-50CF-421C-88F9-493D610E2D4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2" name="TextBox 1071">
          <a:extLst>
            <a:ext uri="{FF2B5EF4-FFF2-40B4-BE49-F238E27FC236}">
              <a16:creationId xmlns:a16="http://schemas.microsoft.com/office/drawing/2014/main" id="{1A33FE8E-DB57-4A1C-9F07-13CD4DD0D73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3" name="TextBox 1072">
          <a:extLst>
            <a:ext uri="{FF2B5EF4-FFF2-40B4-BE49-F238E27FC236}">
              <a16:creationId xmlns:a16="http://schemas.microsoft.com/office/drawing/2014/main" id="{27B314C8-E92B-4DD8-B804-EF885BA5D92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4" name="TextBox 1073">
          <a:extLst>
            <a:ext uri="{FF2B5EF4-FFF2-40B4-BE49-F238E27FC236}">
              <a16:creationId xmlns:a16="http://schemas.microsoft.com/office/drawing/2014/main" id="{B4CC4319-B75D-45EC-B39B-055295049F8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5" name="TextBox 1074">
          <a:extLst>
            <a:ext uri="{FF2B5EF4-FFF2-40B4-BE49-F238E27FC236}">
              <a16:creationId xmlns:a16="http://schemas.microsoft.com/office/drawing/2014/main" id="{00977749-33D0-4086-B825-48B6A146714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6" name="TextBox 1075">
          <a:extLst>
            <a:ext uri="{FF2B5EF4-FFF2-40B4-BE49-F238E27FC236}">
              <a16:creationId xmlns:a16="http://schemas.microsoft.com/office/drawing/2014/main" id="{936563CF-A6E8-4F68-BED1-014EED30729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7" name="TextBox 1076">
          <a:extLst>
            <a:ext uri="{FF2B5EF4-FFF2-40B4-BE49-F238E27FC236}">
              <a16:creationId xmlns:a16="http://schemas.microsoft.com/office/drawing/2014/main" id="{6F1F1A44-E059-4AFF-AE84-C6EB7E3F6EB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8" name="TextBox 1077">
          <a:extLst>
            <a:ext uri="{FF2B5EF4-FFF2-40B4-BE49-F238E27FC236}">
              <a16:creationId xmlns:a16="http://schemas.microsoft.com/office/drawing/2014/main" id="{BF1D44AC-6C44-4AC9-9C4A-D8A61A8BFB8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79" name="TextBox 1078">
          <a:extLst>
            <a:ext uri="{FF2B5EF4-FFF2-40B4-BE49-F238E27FC236}">
              <a16:creationId xmlns:a16="http://schemas.microsoft.com/office/drawing/2014/main" id="{C41FBE09-1F74-4B37-8C9A-BDDDD3D1865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0" name="TextBox 1079">
          <a:extLst>
            <a:ext uri="{FF2B5EF4-FFF2-40B4-BE49-F238E27FC236}">
              <a16:creationId xmlns:a16="http://schemas.microsoft.com/office/drawing/2014/main" id="{0D710072-FB7B-4096-95C7-A9293C3D291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1" name="TextBox 1080">
          <a:extLst>
            <a:ext uri="{FF2B5EF4-FFF2-40B4-BE49-F238E27FC236}">
              <a16:creationId xmlns:a16="http://schemas.microsoft.com/office/drawing/2014/main" id="{58C88B33-96BB-4C0A-8B69-CFA84E586B3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2" name="TextBox 1081">
          <a:extLst>
            <a:ext uri="{FF2B5EF4-FFF2-40B4-BE49-F238E27FC236}">
              <a16:creationId xmlns:a16="http://schemas.microsoft.com/office/drawing/2014/main" id="{7F5969A0-B966-41CF-8725-87CADC9126C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3" name="TextBox 1082">
          <a:extLst>
            <a:ext uri="{FF2B5EF4-FFF2-40B4-BE49-F238E27FC236}">
              <a16:creationId xmlns:a16="http://schemas.microsoft.com/office/drawing/2014/main" id="{1F9CD1A1-FD42-4237-A548-CC40FAE8676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4" name="TextBox 1083">
          <a:extLst>
            <a:ext uri="{FF2B5EF4-FFF2-40B4-BE49-F238E27FC236}">
              <a16:creationId xmlns:a16="http://schemas.microsoft.com/office/drawing/2014/main" id="{8C4DAB41-37D3-4D03-AD0D-5CF197AB14E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5" name="TextBox 1084">
          <a:extLst>
            <a:ext uri="{FF2B5EF4-FFF2-40B4-BE49-F238E27FC236}">
              <a16:creationId xmlns:a16="http://schemas.microsoft.com/office/drawing/2014/main" id="{2384A671-CAB2-404A-ADE6-681A5EEBD20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6" name="TextBox 1085">
          <a:extLst>
            <a:ext uri="{FF2B5EF4-FFF2-40B4-BE49-F238E27FC236}">
              <a16:creationId xmlns:a16="http://schemas.microsoft.com/office/drawing/2014/main" id="{91426E2F-F9F0-4E37-BF82-090ACD449D4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7" name="TextBox 1086">
          <a:extLst>
            <a:ext uri="{FF2B5EF4-FFF2-40B4-BE49-F238E27FC236}">
              <a16:creationId xmlns:a16="http://schemas.microsoft.com/office/drawing/2014/main" id="{2335F6FA-4ED9-4B52-9CF7-4F76B1287A9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8" name="TextBox 1087">
          <a:extLst>
            <a:ext uri="{FF2B5EF4-FFF2-40B4-BE49-F238E27FC236}">
              <a16:creationId xmlns:a16="http://schemas.microsoft.com/office/drawing/2014/main" id="{958EB81E-72BB-4E2C-865F-066E00759F8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89" name="TextBox 1088">
          <a:extLst>
            <a:ext uri="{FF2B5EF4-FFF2-40B4-BE49-F238E27FC236}">
              <a16:creationId xmlns:a16="http://schemas.microsoft.com/office/drawing/2014/main" id="{C0830EE3-463C-4398-BF52-0223F7861FA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0" name="TextBox 1089">
          <a:extLst>
            <a:ext uri="{FF2B5EF4-FFF2-40B4-BE49-F238E27FC236}">
              <a16:creationId xmlns:a16="http://schemas.microsoft.com/office/drawing/2014/main" id="{42916592-D000-450E-84B4-378C8D0C008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1" name="TextBox 1090">
          <a:extLst>
            <a:ext uri="{FF2B5EF4-FFF2-40B4-BE49-F238E27FC236}">
              <a16:creationId xmlns:a16="http://schemas.microsoft.com/office/drawing/2014/main" id="{F2E40CE1-67B5-4C0C-BC83-E6B0EFD9BEA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2" name="TextBox 1091">
          <a:extLst>
            <a:ext uri="{FF2B5EF4-FFF2-40B4-BE49-F238E27FC236}">
              <a16:creationId xmlns:a16="http://schemas.microsoft.com/office/drawing/2014/main" id="{BFB144F8-3D79-4630-9F67-07B128F16C4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3" name="TextBox 1092">
          <a:extLst>
            <a:ext uri="{FF2B5EF4-FFF2-40B4-BE49-F238E27FC236}">
              <a16:creationId xmlns:a16="http://schemas.microsoft.com/office/drawing/2014/main" id="{8DC4620E-885B-45C2-830B-D8A11853528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4" name="TextBox 1093">
          <a:extLst>
            <a:ext uri="{FF2B5EF4-FFF2-40B4-BE49-F238E27FC236}">
              <a16:creationId xmlns:a16="http://schemas.microsoft.com/office/drawing/2014/main" id="{F02FEA0C-C6DC-4E96-8D34-8D0A33422ED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5" name="TextBox 1094">
          <a:extLst>
            <a:ext uri="{FF2B5EF4-FFF2-40B4-BE49-F238E27FC236}">
              <a16:creationId xmlns:a16="http://schemas.microsoft.com/office/drawing/2014/main" id="{E2CD77B7-DAF3-43D6-AFF3-DD9DA03CBBC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6" name="TextBox 1095">
          <a:extLst>
            <a:ext uri="{FF2B5EF4-FFF2-40B4-BE49-F238E27FC236}">
              <a16:creationId xmlns:a16="http://schemas.microsoft.com/office/drawing/2014/main" id="{438A694D-2E8D-4EFE-93F5-4AB40A1D852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7" name="TextBox 1096">
          <a:extLst>
            <a:ext uri="{FF2B5EF4-FFF2-40B4-BE49-F238E27FC236}">
              <a16:creationId xmlns:a16="http://schemas.microsoft.com/office/drawing/2014/main" id="{5F803DF2-C9EC-4ED2-A5A7-38812AACEB9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8" name="TextBox 1097">
          <a:extLst>
            <a:ext uri="{FF2B5EF4-FFF2-40B4-BE49-F238E27FC236}">
              <a16:creationId xmlns:a16="http://schemas.microsoft.com/office/drawing/2014/main" id="{B5F8009D-85D4-4915-B799-4BEAD1BE3AF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099" name="TextBox 1098">
          <a:extLst>
            <a:ext uri="{FF2B5EF4-FFF2-40B4-BE49-F238E27FC236}">
              <a16:creationId xmlns:a16="http://schemas.microsoft.com/office/drawing/2014/main" id="{F633674E-8748-4265-92A6-813676678CD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0" name="TextBox 1099">
          <a:extLst>
            <a:ext uri="{FF2B5EF4-FFF2-40B4-BE49-F238E27FC236}">
              <a16:creationId xmlns:a16="http://schemas.microsoft.com/office/drawing/2014/main" id="{18172263-8008-4B8F-8CFC-F11297B9062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1" name="TextBox 1100">
          <a:extLst>
            <a:ext uri="{FF2B5EF4-FFF2-40B4-BE49-F238E27FC236}">
              <a16:creationId xmlns:a16="http://schemas.microsoft.com/office/drawing/2014/main" id="{DE6D0940-3A4F-4A03-8373-AF6CC54DA9C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2" name="TextBox 1101">
          <a:extLst>
            <a:ext uri="{FF2B5EF4-FFF2-40B4-BE49-F238E27FC236}">
              <a16:creationId xmlns:a16="http://schemas.microsoft.com/office/drawing/2014/main" id="{332C1A2F-85D4-451D-8CA4-2CB8A21D0CB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3" name="TextBox 1102">
          <a:extLst>
            <a:ext uri="{FF2B5EF4-FFF2-40B4-BE49-F238E27FC236}">
              <a16:creationId xmlns:a16="http://schemas.microsoft.com/office/drawing/2014/main" id="{D52D7590-3B7C-4E76-8851-9457C78A2F3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4" name="TextBox 1103">
          <a:extLst>
            <a:ext uri="{FF2B5EF4-FFF2-40B4-BE49-F238E27FC236}">
              <a16:creationId xmlns:a16="http://schemas.microsoft.com/office/drawing/2014/main" id="{01B24695-AD52-4180-9D64-057AB62E74B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5" name="TextBox 1104">
          <a:extLst>
            <a:ext uri="{FF2B5EF4-FFF2-40B4-BE49-F238E27FC236}">
              <a16:creationId xmlns:a16="http://schemas.microsoft.com/office/drawing/2014/main" id="{B677C1C9-1CDB-4541-A662-A8785471D04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6" name="TextBox 1105">
          <a:extLst>
            <a:ext uri="{FF2B5EF4-FFF2-40B4-BE49-F238E27FC236}">
              <a16:creationId xmlns:a16="http://schemas.microsoft.com/office/drawing/2014/main" id="{64D0DDBA-7E4D-481A-A78C-5B722D5062D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7" name="TextBox 1106">
          <a:extLst>
            <a:ext uri="{FF2B5EF4-FFF2-40B4-BE49-F238E27FC236}">
              <a16:creationId xmlns:a16="http://schemas.microsoft.com/office/drawing/2014/main" id="{CE28F71E-F331-465F-AE21-409BC897EC4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8" name="TextBox 1107">
          <a:extLst>
            <a:ext uri="{FF2B5EF4-FFF2-40B4-BE49-F238E27FC236}">
              <a16:creationId xmlns:a16="http://schemas.microsoft.com/office/drawing/2014/main" id="{0F40A2C5-7B4E-46F1-BB4E-5FEFFBEC5AE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09" name="TextBox 1108">
          <a:extLst>
            <a:ext uri="{FF2B5EF4-FFF2-40B4-BE49-F238E27FC236}">
              <a16:creationId xmlns:a16="http://schemas.microsoft.com/office/drawing/2014/main" id="{D028132E-20EA-4E80-B571-D545EF89F5B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0" name="TextBox 1109">
          <a:extLst>
            <a:ext uri="{FF2B5EF4-FFF2-40B4-BE49-F238E27FC236}">
              <a16:creationId xmlns:a16="http://schemas.microsoft.com/office/drawing/2014/main" id="{CCE230B7-141B-4E40-B09D-1D1B521C779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1" name="TextBox 1110">
          <a:extLst>
            <a:ext uri="{FF2B5EF4-FFF2-40B4-BE49-F238E27FC236}">
              <a16:creationId xmlns:a16="http://schemas.microsoft.com/office/drawing/2014/main" id="{2F15B229-D8CE-44EA-B839-39FBF2D471B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2" name="TextBox 1111">
          <a:extLst>
            <a:ext uri="{FF2B5EF4-FFF2-40B4-BE49-F238E27FC236}">
              <a16:creationId xmlns:a16="http://schemas.microsoft.com/office/drawing/2014/main" id="{B5DDBF4F-4B06-4B96-AA42-11AE6DF3D26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3" name="TextBox 1112">
          <a:extLst>
            <a:ext uri="{FF2B5EF4-FFF2-40B4-BE49-F238E27FC236}">
              <a16:creationId xmlns:a16="http://schemas.microsoft.com/office/drawing/2014/main" id="{D8DF1846-C3D1-4E7D-BFBC-E1AD70F9711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4" name="TextBox 1113">
          <a:extLst>
            <a:ext uri="{FF2B5EF4-FFF2-40B4-BE49-F238E27FC236}">
              <a16:creationId xmlns:a16="http://schemas.microsoft.com/office/drawing/2014/main" id="{3A31EC5C-46E3-45DF-A264-3B07142CD5E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5" name="TextBox 1114">
          <a:extLst>
            <a:ext uri="{FF2B5EF4-FFF2-40B4-BE49-F238E27FC236}">
              <a16:creationId xmlns:a16="http://schemas.microsoft.com/office/drawing/2014/main" id="{AC10087A-2880-413B-B235-44C8B4803BD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6" name="TextBox 1115">
          <a:extLst>
            <a:ext uri="{FF2B5EF4-FFF2-40B4-BE49-F238E27FC236}">
              <a16:creationId xmlns:a16="http://schemas.microsoft.com/office/drawing/2014/main" id="{B2DBD509-06C8-41EF-B9AC-CAB5220CC98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7" name="TextBox 1116">
          <a:extLst>
            <a:ext uri="{FF2B5EF4-FFF2-40B4-BE49-F238E27FC236}">
              <a16:creationId xmlns:a16="http://schemas.microsoft.com/office/drawing/2014/main" id="{9BAC15AD-092C-4917-B325-1512374E49D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8" name="TextBox 1117">
          <a:extLst>
            <a:ext uri="{FF2B5EF4-FFF2-40B4-BE49-F238E27FC236}">
              <a16:creationId xmlns:a16="http://schemas.microsoft.com/office/drawing/2014/main" id="{189E084D-ACAE-4BF1-BB5A-A21A6B1DE1F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19" name="TextBox 1118">
          <a:extLst>
            <a:ext uri="{FF2B5EF4-FFF2-40B4-BE49-F238E27FC236}">
              <a16:creationId xmlns:a16="http://schemas.microsoft.com/office/drawing/2014/main" id="{7BA1BEE8-7CC3-41AC-9AA3-5F388C8A8AF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20" name="TextBox 1119">
          <a:extLst>
            <a:ext uri="{FF2B5EF4-FFF2-40B4-BE49-F238E27FC236}">
              <a16:creationId xmlns:a16="http://schemas.microsoft.com/office/drawing/2014/main" id="{133ECB41-1753-45D2-B5B3-89BE9F8F6E2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0</xdr:rowOff>
    </xdr:from>
    <xdr:ext cx="184731" cy="264560"/>
    <xdr:sp macro="" textlink="">
      <xdr:nvSpPr>
        <xdr:cNvPr id="1121" name="TextBox 1120">
          <a:extLst>
            <a:ext uri="{FF2B5EF4-FFF2-40B4-BE49-F238E27FC236}">
              <a16:creationId xmlns:a16="http://schemas.microsoft.com/office/drawing/2014/main" id="{2B591F1B-43A9-4E01-B794-3F35A11F720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20</xdr:row>
      <xdr:rowOff>152400</xdr:rowOff>
    </xdr:from>
    <xdr:ext cx="184731" cy="264560"/>
    <xdr:sp macro="" textlink="">
      <xdr:nvSpPr>
        <xdr:cNvPr id="1122" name="TextBox 1121">
          <a:extLst>
            <a:ext uri="{FF2B5EF4-FFF2-40B4-BE49-F238E27FC236}">
              <a16:creationId xmlns:a16="http://schemas.microsoft.com/office/drawing/2014/main" id="{39190021-0BF3-4489-BF2A-7B7EA1D41DF3}"/>
            </a:ext>
          </a:extLst>
        </xdr:cNvPr>
        <xdr:cNvSpPr txBox="1"/>
      </xdr:nvSpPr>
      <xdr:spPr>
        <a:xfrm>
          <a:off x="1793609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123" name="TextBox 1122">
          <a:extLst>
            <a:ext uri="{FF2B5EF4-FFF2-40B4-BE49-F238E27FC236}">
              <a16:creationId xmlns:a16="http://schemas.microsoft.com/office/drawing/2014/main" id="{70CF2524-72E4-4FE0-89EE-957C35D006AD}"/>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20</xdr:row>
      <xdr:rowOff>152400</xdr:rowOff>
    </xdr:from>
    <xdr:ext cx="184731" cy="264560"/>
    <xdr:sp macro="" textlink="">
      <xdr:nvSpPr>
        <xdr:cNvPr id="1124" name="TextBox 1123">
          <a:extLst>
            <a:ext uri="{FF2B5EF4-FFF2-40B4-BE49-F238E27FC236}">
              <a16:creationId xmlns:a16="http://schemas.microsoft.com/office/drawing/2014/main" id="{055F155A-25C5-4402-85D8-4EE9506387A2}"/>
            </a:ext>
          </a:extLst>
        </xdr:cNvPr>
        <xdr:cNvSpPr txBox="1"/>
      </xdr:nvSpPr>
      <xdr:spPr>
        <a:xfrm>
          <a:off x="1793609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125" name="TextBox 1124">
          <a:extLst>
            <a:ext uri="{FF2B5EF4-FFF2-40B4-BE49-F238E27FC236}">
              <a16:creationId xmlns:a16="http://schemas.microsoft.com/office/drawing/2014/main" id="{A390A4AB-894D-4CB5-860E-4D5DF6801A55}"/>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126" name="TextBox 1125">
          <a:extLst>
            <a:ext uri="{FF2B5EF4-FFF2-40B4-BE49-F238E27FC236}">
              <a16:creationId xmlns:a16="http://schemas.microsoft.com/office/drawing/2014/main" id="{A42B69CC-C602-47C9-9A4F-8DD0856D2530}"/>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127" name="TextBox 1126">
          <a:extLst>
            <a:ext uri="{FF2B5EF4-FFF2-40B4-BE49-F238E27FC236}">
              <a16:creationId xmlns:a16="http://schemas.microsoft.com/office/drawing/2014/main" id="{484CD1DF-8F0F-4DE4-808B-AE573CCEFF3F}"/>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20</xdr:row>
      <xdr:rowOff>152400</xdr:rowOff>
    </xdr:from>
    <xdr:ext cx="184731" cy="264560"/>
    <xdr:sp macro="" textlink="">
      <xdr:nvSpPr>
        <xdr:cNvPr id="1128" name="TextBox 1127">
          <a:extLst>
            <a:ext uri="{FF2B5EF4-FFF2-40B4-BE49-F238E27FC236}">
              <a16:creationId xmlns:a16="http://schemas.microsoft.com/office/drawing/2014/main" id="{4E0756E8-D3A7-4B63-9ED6-F028FAD8BE99}"/>
            </a:ext>
          </a:extLst>
        </xdr:cNvPr>
        <xdr:cNvSpPr txBox="1"/>
      </xdr:nvSpPr>
      <xdr:spPr>
        <a:xfrm>
          <a:off x="1793609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129" name="TextBox 1128">
          <a:extLst>
            <a:ext uri="{FF2B5EF4-FFF2-40B4-BE49-F238E27FC236}">
              <a16:creationId xmlns:a16="http://schemas.microsoft.com/office/drawing/2014/main" id="{B21C660C-7A66-4783-B30A-83F173A2B897}"/>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20</xdr:row>
      <xdr:rowOff>152400</xdr:rowOff>
    </xdr:from>
    <xdr:ext cx="184731" cy="264560"/>
    <xdr:sp macro="" textlink="">
      <xdr:nvSpPr>
        <xdr:cNvPr id="1130" name="TextBox 1129">
          <a:extLst>
            <a:ext uri="{FF2B5EF4-FFF2-40B4-BE49-F238E27FC236}">
              <a16:creationId xmlns:a16="http://schemas.microsoft.com/office/drawing/2014/main" id="{FAD3EC2B-B8DD-48FD-B51A-54DAE8549922}"/>
            </a:ext>
          </a:extLst>
        </xdr:cNvPr>
        <xdr:cNvSpPr txBox="1"/>
      </xdr:nvSpPr>
      <xdr:spPr>
        <a:xfrm>
          <a:off x="1793609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131" name="TextBox 1130">
          <a:extLst>
            <a:ext uri="{FF2B5EF4-FFF2-40B4-BE49-F238E27FC236}">
              <a16:creationId xmlns:a16="http://schemas.microsoft.com/office/drawing/2014/main" id="{6F6DC9AA-DA56-45BC-856A-2E78A61FD1ED}"/>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132" name="TextBox 1131">
          <a:extLst>
            <a:ext uri="{FF2B5EF4-FFF2-40B4-BE49-F238E27FC236}">
              <a16:creationId xmlns:a16="http://schemas.microsoft.com/office/drawing/2014/main" id="{EC3B2698-8BA7-42D1-B015-1B33662BF16B}"/>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133" name="TextBox 1132">
          <a:extLst>
            <a:ext uri="{FF2B5EF4-FFF2-40B4-BE49-F238E27FC236}">
              <a16:creationId xmlns:a16="http://schemas.microsoft.com/office/drawing/2014/main" id="{326CBAEF-56E0-4234-A2AE-D6E659BD2C0B}"/>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34" name="TextBox 1133">
          <a:extLst>
            <a:ext uri="{FF2B5EF4-FFF2-40B4-BE49-F238E27FC236}">
              <a16:creationId xmlns:a16="http://schemas.microsoft.com/office/drawing/2014/main" id="{04F94088-6C27-40DE-896C-A158128660B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35" name="TextBox 1134">
          <a:extLst>
            <a:ext uri="{FF2B5EF4-FFF2-40B4-BE49-F238E27FC236}">
              <a16:creationId xmlns:a16="http://schemas.microsoft.com/office/drawing/2014/main" id="{96029D74-D086-4550-92F0-CB79319107F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36" name="TextBox 1135">
          <a:extLst>
            <a:ext uri="{FF2B5EF4-FFF2-40B4-BE49-F238E27FC236}">
              <a16:creationId xmlns:a16="http://schemas.microsoft.com/office/drawing/2014/main" id="{432DFE7C-98FC-4F72-BEA8-82FB38701BC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37" name="TextBox 1136">
          <a:extLst>
            <a:ext uri="{FF2B5EF4-FFF2-40B4-BE49-F238E27FC236}">
              <a16:creationId xmlns:a16="http://schemas.microsoft.com/office/drawing/2014/main" id="{CFEF174C-E2A9-48B4-B362-4DF03B116EA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38" name="TextBox 1137">
          <a:extLst>
            <a:ext uri="{FF2B5EF4-FFF2-40B4-BE49-F238E27FC236}">
              <a16:creationId xmlns:a16="http://schemas.microsoft.com/office/drawing/2014/main" id="{5D2A4DD3-F024-4734-A0CF-15BECD028E9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39" name="TextBox 1138">
          <a:extLst>
            <a:ext uri="{FF2B5EF4-FFF2-40B4-BE49-F238E27FC236}">
              <a16:creationId xmlns:a16="http://schemas.microsoft.com/office/drawing/2014/main" id="{D9BD3A23-EA21-4725-82A9-83085BF3840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0" name="TextBox 1139">
          <a:extLst>
            <a:ext uri="{FF2B5EF4-FFF2-40B4-BE49-F238E27FC236}">
              <a16:creationId xmlns:a16="http://schemas.microsoft.com/office/drawing/2014/main" id="{02BF2445-F1AC-4AD1-961D-B25C2D23794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1" name="TextBox 1140">
          <a:extLst>
            <a:ext uri="{FF2B5EF4-FFF2-40B4-BE49-F238E27FC236}">
              <a16:creationId xmlns:a16="http://schemas.microsoft.com/office/drawing/2014/main" id="{BF46BBED-4806-4B3E-8857-AB96ABE2695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2" name="TextBox 1141">
          <a:extLst>
            <a:ext uri="{FF2B5EF4-FFF2-40B4-BE49-F238E27FC236}">
              <a16:creationId xmlns:a16="http://schemas.microsoft.com/office/drawing/2014/main" id="{11A76B9D-E915-4ADF-9E9C-0EF97F8AA1E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3" name="TextBox 1142">
          <a:extLst>
            <a:ext uri="{FF2B5EF4-FFF2-40B4-BE49-F238E27FC236}">
              <a16:creationId xmlns:a16="http://schemas.microsoft.com/office/drawing/2014/main" id="{1FBF6225-E73D-4121-A965-DF90821716D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4" name="TextBox 1143">
          <a:extLst>
            <a:ext uri="{FF2B5EF4-FFF2-40B4-BE49-F238E27FC236}">
              <a16:creationId xmlns:a16="http://schemas.microsoft.com/office/drawing/2014/main" id="{AFA12794-53D7-4340-B1E0-B4BB37410CB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5" name="TextBox 1144">
          <a:extLst>
            <a:ext uri="{FF2B5EF4-FFF2-40B4-BE49-F238E27FC236}">
              <a16:creationId xmlns:a16="http://schemas.microsoft.com/office/drawing/2014/main" id="{17AE0F2C-F344-4398-B6B0-D85412C89D7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6" name="TextBox 1145">
          <a:extLst>
            <a:ext uri="{FF2B5EF4-FFF2-40B4-BE49-F238E27FC236}">
              <a16:creationId xmlns:a16="http://schemas.microsoft.com/office/drawing/2014/main" id="{FD1063F1-BE96-41AE-ACA0-6D6CF36D7F7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7" name="TextBox 1146">
          <a:extLst>
            <a:ext uri="{FF2B5EF4-FFF2-40B4-BE49-F238E27FC236}">
              <a16:creationId xmlns:a16="http://schemas.microsoft.com/office/drawing/2014/main" id="{71C1CC9B-ACE1-440D-81F5-16E907033B1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8" name="TextBox 1147">
          <a:extLst>
            <a:ext uri="{FF2B5EF4-FFF2-40B4-BE49-F238E27FC236}">
              <a16:creationId xmlns:a16="http://schemas.microsoft.com/office/drawing/2014/main" id="{52BED3C2-09DE-4029-8E06-F448523047C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49" name="TextBox 1148">
          <a:extLst>
            <a:ext uri="{FF2B5EF4-FFF2-40B4-BE49-F238E27FC236}">
              <a16:creationId xmlns:a16="http://schemas.microsoft.com/office/drawing/2014/main" id="{3598494B-0AB9-4DCF-9636-87D9CF2F133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0" name="TextBox 1149">
          <a:extLst>
            <a:ext uri="{FF2B5EF4-FFF2-40B4-BE49-F238E27FC236}">
              <a16:creationId xmlns:a16="http://schemas.microsoft.com/office/drawing/2014/main" id="{62A9C15D-EEDE-469F-B92A-AAE95F79E37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1" name="TextBox 1150">
          <a:extLst>
            <a:ext uri="{FF2B5EF4-FFF2-40B4-BE49-F238E27FC236}">
              <a16:creationId xmlns:a16="http://schemas.microsoft.com/office/drawing/2014/main" id="{D77F50F8-788D-493F-AD62-EAA3D2CEBE9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2" name="TextBox 1151">
          <a:extLst>
            <a:ext uri="{FF2B5EF4-FFF2-40B4-BE49-F238E27FC236}">
              <a16:creationId xmlns:a16="http://schemas.microsoft.com/office/drawing/2014/main" id="{819F7291-F27E-4C82-BEB4-1D0BDDA3E18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3" name="TextBox 1152">
          <a:extLst>
            <a:ext uri="{FF2B5EF4-FFF2-40B4-BE49-F238E27FC236}">
              <a16:creationId xmlns:a16="http://schemas.microsoft.com/office/drawing/2014/main" id="{62B05CC5-FC28-42DF-B3DD-F72FCA26626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4" name="TextBox 1153">
          <a:extLst>
            <a:ext uri="{FF2B5EF4-FFF2-40B4-BE49-F238E27FC236}">
              <a16:creationId xmlns:a16="http://schemas.microsoft.com/office/drawing/2014/main" id="{EF024868-B433-42BE-B9B6-D05FC942CCE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5" name="TextBox 1154">
          <a:extLst>
            <a:ext uri="{FF2B5EF4-FFF2-40B4-BE49-F238E27FC236}">
              <a16:creationId xmlns:a16="http://schemas.microsoft.com/office/drawing/2014/main" id="{0570804B-3C7E-4CC0-87B0-52EA8389B4C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6" name="TextBox 1155">
          <a:extLst>
            <a:ext uri="{FF2B5EF4-FFF2-40B4-BE49-F238E27FC236}">
              <a16:creationId xmlns:a16="http://schemas.microsoft.com/office/drawing/2014/main" id="{1B28618E-04BE-43C4-9CE3-4638C2E1A37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7" name="TextBox 1156">
          <a:extLst>
            <a:ext uri="{FF2B5EF4-FFF2-40B4-BE49-F238E27FC236}">
              <a16:creationId xmlns:a16="http://schemas.microsoft.com/office/drawing/2014/main" id="{1CB68C86-8AFA-4D09-866C-1516204A65A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8" name="TextBox 1157">
          <a:extLst>
            <a:ext uri="{FF2B5EF4-FFF2-40B4-BE49-F238E27FC236}">
              <a16:creationId xmlns:a16="http://schemas.microsoft.com/office/drawing/2014/main" id="{38B16D3B-92C3-4EEB-B940-9E115434053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59" name="TextBox 1158">
          <a:extLst>
            <a:ext uri="{FF2B5EF4-FFF2-40B4-BE49-F238E27FC236}">
              <a16:creationId xmlns:a16="http://schemas.microsoft.com/office/drawing/2014/main" id="{E8A09403-C9D1-4F85-879D-C94F3B1E5F2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0" name="TextBox 1159">
          <a:extLst>
            <a:ext uri="{FF2B5EF4-FFF2-40B4-BE49-F238E27FC236}">
              <a16:creationId xmlns:a16="http://schemas.microsoft.com/office/drawing/2014/main" id="{89314DBA-891E-42BA-9160-97366293327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1" name="TextBox 1160">
          <a:extLst>
            <a:ext uri="{FF2B5EF4-FFF2-40B4-BE49-F238E27FC236}">
              <a16:creationId xmlns:a16="http://schemas.microsoft.com/office/drawing/2014/main" id="{53C08EE7-A85F-44A9-9B1A-75B8D9365AA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2" name="TextBox 1161">
          <a:extLst>
            <a:ext uri="{FF2B5EF4-FFF2-40B4-BE49-F238E27FC236}">
              <a16:creationId xmlns:a16="http://schemas.microsoft.com/office/drawing/2014/main" id="{6C002EF7-19A7-48B3-A2E5-5ADCB6DC724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3" name="TextBox 1162">
          <a:extLst>
            <a:ext uri="{FF2B5EF4-FFF2-40B4-BE49-F238E27FC236}">
              <a16:creationId xmlns:a16="http://schemas.microsoft.com/office/drawing/2014/main" id="{CFDB1025-2008-4CB9-B0AB-0A6E28D2A70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4" name="TextBox 1163">
          <a:extLst>
            <a:ext uri="{FF2B5EF4-FFF2-40B4-BE49-F238E27FC236}">
              <a16:creationId xmlns:a16="http://schemas.microsoft.com/office/drawing/2014/main" id="{4D7EF55C-AE8D-47F1-8F6F-C883ADDA9C8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5" name="TextBox 1164">
          <a:extLst>
            <a:ext uri="{FF2B5EF4-FFF2-40B4-BE49-F238E27FC236}">
              <a16:creationId xmlns:a16="http://schemas.microsoft.com/office/drawing/2014/main" id="{018CD699-0D50-4B27-8E80-0854EEEBD86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6" name="TextBox 1165">
          <a:extLst>
            <a:ext uri="{FF2B5EF4-FFF2-40B4-BE49-F238E27FC236}">
              <a16:creationId xmlns:a16="http://schemas.microsoft.com/office/drawing/2014/main" id="{E54DA8AB-0F0F-4912-92FA-1563D30BB2B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7" name="TextBox 1166">
          <a:extLst>
            <a:ext uri="{FF2B5EF4-FFF2-40B4-BE49-F238E27FC236}">
              <a16:creationId xmlns:a16="http://schemas.microsoft.com/office/drawing/2014/main" id="{CB4DB4B9-C3F3-4338-80E5-96A0AF7E46B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8" name="TextBox 1167">
          <a:extLst>
            <a:ext uri="{FF2B5EF4-FFF2-40B4-BE49-F238E27FC236}">
              <a16:creationId xmlns:a16="http://schemas.microsoft.com/office/drawing/2014/main" id="{AE3FD166-E914-444E-BCA7-799A1256D6F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69" name="TextBox 1168">
          <a:extLst>
            <a:ext uri="{FF2B5EF4-FFF2-40B4-BE49-F238E27FC236}">
              <a16:creationId xmlns:a16="http://schemas.microsoft.com/office/drawing/2014/main" id="{C2ABAB4F-E2DB-4000-85B7-FB35A3E6998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0" name="TextBox 1169">
          <a:extLst>
            <a:ext uri="{FF2B5EF4-FFF2-40B4-BE49-F238E27FC236}">
              <a16:creationId xmlns:a16="http://schemas.microsoft.com/office/drawing/2014/main" id="{1B7740CF-77B9-4DCD-8CCA-937C3BA1FDE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1" name="TextBox 1170">
          <a:extLst>
            <a:ext uri="{FF2B5EF4-FFF2-40B4-BE49-F238E27FC236}">
              <a16:creationId xmlns:a16="http://schemas.microsoft.com/office/drawing/2014/main" id="{301C6280-224C-4951-B04D-D7A17288082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2" name="TextBox 1171">
          <a:extLst>
            <a:ext uri="{FF2B5EF4-FFF2-40B4-BE49-F238E27FC236}">
              <a16:creationId xmlns:a16="http://schemas.microsoft.com/office/drawing/2014/main" id="{95A3840D-0AA5-49CC-9494-B7493925FF2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3" name="TextBox 1172">
          <a:extLst>
            <a:ext uri="{FF2B5EF4-FFF2-40B4-BE49-F238E27FC236}">
              <a16:creationId xmlns:a16="http://schemas.microsoft.com/office/drawing/2014/main" id="{4535E8E9-A5B6-43CB-97FC-22F6B99C807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4" name="TextBox 1173">
          <a:extLst>
            <a:ext uri="{FF2B5EF4-FFF2-40B4-BE49-F238E27FC236}">
              <a16:creationId xmlns:a16="http://schemas.microsoft.com/office/drawing/2014/main" id="{13E6A767-2580-4456-8F9A-770D6C0C355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5" name="TextBox 1174">
          <a:extLst>
            <a:ext uri="{FF2B5EF4-FFF2-40B4-BE49-F238E27FC236}">
              <a16:creationId xmlns:a16="http://schemas.microsoft.com/office/drawing/2014/main" id="{436D9164-BBD7-42BD-BAAC-BF49DED5B3E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6" name="TextBox 1175">
          <a:extLst>
            <a:ext uri="{FF2B5EF4-FFF2-40B4-BE49-F238E27FC236}">
              <a16:creationId xmlns:a16="http://schemas.microsoft.com/office/drawing/2014/main" id="{9EE57F89-4F74-4936-A67F-F0EA2C7E952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7" name="TextBox 1176">
          <a:extLst>
            <a:ext uri="{FF2B5EF4-FFF2-40B4-BE49-F238E27FC236}">
              <a16:creationId xmlns:a16="http://schemas.microsoft.com/office/drawing/2014/main" id="{9FAA2DA6-EEA2-4771-9B3A-50C4485A9E7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8" name="TextBox 1177">
          <a:extLst>
            <a:ext uri="{FF2B5EF4-FFF2-40B4-BE49-F238E27FC236}">
              <a16:creationId xmlns:a16="http://schemas.microsoft.com/office/drawing/2014/main" id="{D0A4363B-B7F2-4684-BB55-409F1407F2B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79" name="TextBox 1178">
          <a:extLst>
            <a:ext uri="{FF2B5EF4-FFF2-40B4-BE49-F238E27FC236}">
              <a16:creationId xmlns:a16="http://schemas.microsoft.com/office/drawing/2014/main" id="{521A8AF0-D90C-45B7-B6E7-BA81443FF57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0" name="TextBox 1179">
          <a:extLst>
            <a:ext uri="{FF2B5EF4-FFF2-40B4-BE49-F238E27FC236}">
              <a16:creationId xmlns:a16="http://schemas.microsoft.com/office/drawing/2014/main" id="{95B458A0-6C56-4F0B-8B66-464D1879CE2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1" name="TextBox 1180">
          <a:extLst>
            <a:ext uri="{FF2B5EF4-FFF2-40B4-BE49-F238E27FC236}">
              <a16:creationId xmlns:a16="http://schemas.microsoft.com/office/drawing/2014/main" id="{5DAFBA00-733F-4341-A253-6232613EC4F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2" name="TextBox 1181">
          <a:extLst>
            <a:ext uri="{FF2B5EF4-FFF2-40B4-BE49-F238E27FC236}">
              <a16:creationId xmlns:a16="http://schemas.microsoft.com/office/drawing/2014/main" id="{00A0CB15-46F9-4E7C-BE0F-16C1DD3728C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3" name="TextBox 1182">
          <a:extLst>
            <a:ext uri="{FF2B5EF4-FFF2-40B4-BE49-F238E27FC236}">
              <a16:creationId xmlns:a16="http://schemas.microsoft.com/office/drawing/2014/main" id="{3C6AD7F3-E79F-41AD-B500-9180A6658BE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4" name="TextBox 1183">
          <a:extLst>
            <a:ext uri="{FF2B5EF4-FFF2-40B4-BE49-F238E27FC236}">
              <a16:creationId xmlns:a16="http://schemas.microsoft.com/office/drawing/2014/main" id="{01A3545A-D84F-4C77-8600-6AD0BCDD109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5" name="TextBox 1184">
          <a:extLst>
            <a:ext uri="{FF2B5EF4-FFF2-40B4-BE49-F238E27FC236}">
              <a16:creationId xmlns:a16="http://schemas.microsoft.com/office/drawing/2014/main" id="{AA5CF93C-2C3D-4B1A-8D9B-01E0F12059E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6" name="TextBox 1185">
          <a:extLst>
            <a:ext uri="{FF2B5EF4-FFF2-40B4-BE49-F238E27FC236}">
              <a16:creationId xmlns:a16="http://schemas.microsoft.com/office/drawing/2014/main" id="{19FC0A5D-2B40-44FA-BC65-F108868B625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7" name="TextBox 1186">
          <a:extLst>
            <a:ext uri="{FF2B5EF4-FFF2-40B4-BE49-F238E27FC236}">
              <a16:creationId xmlns:a16="http://schemas.microsoft.com/office/drawing/2014/main" id="{25AB2E25-ABE1-4A00-B5FB-F6B529385FC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8" name="TextBox 1187">
          <a:extLst>
            <a:ext uri="{FF2B5EF4-FFF2-40B4-BE49-F238E27FC236}">
              <a16:creationId xmlns:a16="http://schemas.microsoft.com/office/drawing/2014/main" id="{7B7A87C0-5BA9-43D7-A7DE-59CE870FC51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89" name="TextBox 1188">
          <a:extLst>
            <a:ext uri="{FF2B5EF4-FFF2-40B4-BE49-F238E27FC236}">
              <a16:creationId xmlns:a16="http://schemas.microsoft.com/office/drawing/2014/main" id="{9D5C62AF-3281-4E36-B04A-E57D79F0845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0" name="TextBox 1189">
          <a:extLst>
            <a:ext uri="{FF2B5EF4-FFF2-40B4-BE49-F238E27FC236}">
              <a16:creationId xmlns:a16="http://schemas.microsoft.com/office/drawing/2014/main" id="{AEBE9BD1-7A3C-4974-A780-091DB06E15B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1" name="TextBox 1190">
          <a:extLst>
            <a:ext uri="{FF2B5EF4-FFF2-40B4-BE49-F238E27FC236}">
              <a16:creationId xmlns:a16="http://schemas.microsoft.com/office/drawing/2014/main" id="{743690CA-81F9-4882-BC64-ED4C825F33A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2" name="TextBox 1191">
          <a:extLst>
            <a:ext uri="{FF2B5EF4-FFF2-40B4-BE49-F238E27FC236}">
              <a16:creationId xmlns:a16="http://schemas.microsoft.com/office/drawing/2014/main" id="{CE195262-3763-4688-A4EC-F64E52FE001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3" name="TextBox 1192">
          <a:extLst>
            <a:ext uri="{FF2B5EF4-FFF2-40B4-BE49-F238E27FC236}">
              <a16:creationId xmlns:a16="http://schemas.microsoft.com/office/drawing/2014/main" id="{BD7F815A-1E11-48A7-AB63-CDE7E868F3F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4" name="TextBox 1193">
          <a:extLst>
            <a:ext uri="{FF2B5EF4-FFF2-40B4-BE49-F238E27FC236}">
              <a16:creationId xmlns:a16="http://schemas.microsoft.com/office/drawing/2014/main" id="{54D3E24A-7382-4001-A634-AB1550EC08F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5" name="TextBox 1194">
          <a:extLst>
            <a:ext uri="{FF2B5EF4-FFF2-40B4-BE49-F238E27FC236}">
              <a16:creationId xmlns:a16="http://schemas.microsoft.com/office/drawing/2014/main" id="{ABFF0E16-6A4D-47EF-B91F-297864804FA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6" name="TextBox 1195">
          <a:extLst>
            <a:ext uri="{FF2B5EF4-FFF2-40B4-BE49-F238E27FC236}">
              <a16:creationId xmlns:a16="http://schemas.microsoft.com/office/drawing/2014/main" id="{6EBBBFD0-0C4B-4756-A3DC-0944A612103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7" name="TextBox 1196">
          <a:extLst>
            <a:ext uri="{FF2B5EF4-FFF2-40B4-BE49-F238E27FC236}">
              <a16:creationId xmlns:a16="http://schemas.microsoft.com/office/drawing/2014/main" id="{BA9851DB-6546-412F-A9D5-3E2EAAA496F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8" name="TextBox 1197">
          <a:extLst>
            <a:ext uri="{FF2B5EF4-FFF2-40B4-BE49-F238E27FC236}">
              <a16:creationId xmlns:a16="http://schemas.microsoft.com/office/drawing/2014/main" id="{41608528-AD46-4E81-99A6-E787F5509EC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199" name="TextBox 1198">
          <a:extLst>
            <a:ext uri="{FF2B5EF4-FFF2-40B4-BE49-F238E27FC236}">
              <a16:creationId xmlns:a16="http://schemas.microsoft.com/office/drawing/2014/main" id="{B1D95FFD-D329-4A79-A167-CBB71928190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0" name="TextBox 1199">
          <a:extLst>
            <a:ext uri="{FF2B5EF4-FFF2-40B4-BE49-F238E27FC236}">
              <a16:creationId xmlns:a16="http://schemas.microsoft.com/office/drawing/2014/main" id="{9E4367C6-7DB0-4E0D-B978-AE7C806D705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1" name="TextBox 1200">
          <a:extLst>
            <a:ext uri="{FF2B5EF4-FFF2-40B4-BE49-F238E27FC236}">
              <a16:creationId xmlns:a16="http://schemas.microsoft.com/office/drawing/2014/main" id="{528CA195-EAAA-449C-9DDD-CD2BAA3DADA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2" name="TextBox 1201">
          <a:extLst>
            <a:ext uri="{FF2B5EF4-FFF2-40B4-BE49-F238E27FC236}">
              <a16:creationId xmlns:a16="http://schemas.microsoft.com/office/drawing/2014/main" id="{9AA3CDD3-0102-46E4-B93E-3561C0D123D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3" name="TextBox 1202">
          <a:extLst>
            <a:ext uri="{FF2B5EF4-FFF2-40B4-BE49-F238E27FC236}">
              <a16:creationId xmlns:a16="http://schemas.microsoft.com/office/drawing/2014/main" id="{525BE4BE-3906-4C10-A878-F8AB856798C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4" name="TextBox 1203">
          <a:extLst>
            <a:ext uri="{FF2B5EF4-FFF2-40B4-BE49-F238E27FC236}">
              <a16:creationId xmlns:a16="http://schemas.microsoft.com/office/drawing/2014/main" id="{822086F1-DB9E-4A3B-B324-10B60691783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5" name="TextBox 1204">
          <a:extLst>
            <a:ext uri="{FF2B5EF4-FFF2-40B4-BE49-F238E27FC236}">
              <a16:creationId xmlns:a16="http://schemas.microsoft.com/office/drawing/2014/main" id="{0C354151-F5C9-4E33-9CC0-B618E3754A3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6" name="TextBox 1205">
          <a:extLst>
            <a:ext uri="{FF2B5EF4-FFF2-40B4-BE49-F238E27FC236}">
              <a16:creationId xmlns:a16="http://schemas.microsoft.com/office/drawing/2014/main" id="{0297BA9B-A261-4070-9010-0BD83C64CDA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7" name="TextBox 1206">
          <a:extLst>
            <a:ext uri="{FF2B5EF4-FFF2-40B4-BE49-F238E27FC236}">
              <a16:creationId xmlns:a16="http://schemas.microsoft.com/office/drawing/2014/main" id="{80E1A159-7BCF-4D49-B54B-B58065C543D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8" name="TextBox 1207">
          <a:extLst>
            <a:ext uri="{FF2B5EF4-FFF2-40B4-BE49-F238E27FC236}">
              <a16:creationId xmlns:a16="http://schemas.microsoft.com/office/drawing/2014/main" id="{2F262B34-BC02-434C-827B-46D9DE1DB2C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09" name="TextBox 1208">
          <a:extLst>
            <a:ext uri="{FF2B5EF4-FFF2-40B4-BE49-F238E27FC236}">
              <a16:creationId xmlns:a16="http://schemas.microsoft.com/office/drawing/2014/main" id="{B69B9DC3-5A2D-4C58-989B-520F397800D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0" name="TextBox 1209">
          <a:extLst>
            <a:ext uri="{FF2B5EF4-FFF2-40B4-BE49-F238E27FC236}">
              <a16:creationId xmlns:a16="http://schemas.microsoft.com/office/drawing/2014/main" id="{D5FF4A57-C0BB-4C94-9777-ADD683F1EFD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1" name="TextBox 1210">
          <a:extLst>
            <a:ext uri="{FF2B5EF4-FFF2-40B4-BE49-F238E27FC236}">
              <a16:creationId xmlns:a16="http://schemas.microsoft.com/office/drawing/2014/main" id="{415FACBC-82E2-4358-AAA5-7AF1189116C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2" name="TextBox 1211">
          <a:extLst>
            <a:ext uri="{FF2B5EF4-FFF2-40B4-BE49-F238E27FC236}">
              <a16:creationId xmlns:a16="http://schemas.microsoft.com/office/drawing/2014/main" id="{142226C6-5E6D-42E1-AA50-130293D253E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3" name="TextBox 1212">
          <a:extLst>
            <a:ext uri="{FF2B5EF4-FFF2-40B4-BE49-F238E27FC236}">
              <a16:creationId xmlns:a16="http://schemas.microsoft.com/office/drawing/2014/main" id="{7CB03930-F264-40A9-8121-B68D381CA36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4" name="TextBox 1213">
          <a:extLst>
            <a:ext uri="{FF2B5EF4-FFF2-40B4-BE49-F238E27FC236}">
              <a16:creationId xmlns:a16="http://schemas.microsoft.com/office/drawing/2014/main" id="{44048EF6-AF1E-44BC-A147-B9D6193A19A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5" name="TextBox 1214">
          <a:extLst>
            <a:ext uri="{FF2B5EF4-FFF2-40B4-BE49-F238E27FC236}">
              <a16:creationId xmlns:a16="http://schemas.microsoft.com/office/drawing/2014/main" id="{B5DA1354-39B3-437F-84F5-A5326BABD0E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6" name="TextBox 1215">
          <a:extLst>
            <a:ext uri="{FF2B5EF4-FFF2-40B4-BE49-F238E27FC236}">
              <a16:creationId xmlns:a16="http://schemas.microsoft.com/office/drawing/2014/main" id="{B2E59561-6DDA-4132-B2AE-4C991900965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7" name="TextBox 1216">
          <a:extLst>
            <a:ext uri="{FF2B5EF4-FFF2-40B4-BE49-F238E27FC236}">
              <a16:creationId xmlns:a16="http://schemas.microsoft.com/office/drawing/2014/main" id="{3074D5C4-3242-46CC-9DE1-C57D20FFF73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8" name="TextBox 1217">
          <a:extLst>
            <a:ext uri="{FF2B5EF4-FFF2-40B4-BE49-F238E27FC236}">
              <a16:creationId xmlns:a16="http://schemas.microsoft.com/office/drawing/2014/main" id="{EF40D2BA-9BE7-4795-9890-6FCD19B2385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19" name="TextBox 1218">
          <a:extLst>
            <a:ext uri="{FF2B5EF4-FFF2-40B4-BE49-F238E27FC236}">
              <a16:creationId xmlns:a16="http://schemas.microsoft.com/office/drawing/2014/main" id="{AD7E9471-A7DF-4DF1-8186-416198ED4AF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0" name="TextBox 1219">
          <a:extLst>
            <a:ext uri="{FF2B5EF4-FFF2-40B4-BE49-F238E27FC236}">
              <a16:creationId xmlns:a16="http://schemas.microsoft.com/office/drawing/2014/main" id="{EDBE114D-72E4-4FE1-A360-C6E1AFEB41D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1" name="TextBox 1220">
          <a:extLst>
            <a:ext uri="{FF2B5EF4-FFF2-40B4-BE49-F238E27FC236}">
              <a16:creationId xmlns:a16="http://schemas.microsoft.com/office/drawing/2014/main" id="{A8AEE23D-CA8A-493F-AF08-DD984C86E08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2" name="TextBox 1221">
          <a:extLst>
            <a:ext uri="{FF2B5EF4-FFF2-40B4-BE49-F238E27FC236}">
              <a16:creationId xmlns:a16="http://schemas.microsoft.com/office/drawing/2014/main" id="{9F6F100B-588D-4EA4-A33A-C8DE32DF3E2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3" name="TextBox 1222">
          <a:extLst>
            <a:ext uri="{FF2B5EF4-FFF2-40B4-BE49-F238E27FC236}">
              <a16:creationId xmlns:a16="http://schemas.microsoft.com/office/drawing/2014/main" id="{67A7FBED-3764-47AF-AFA5-8F88FF8F6FA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4" name="TextBox 1223">
          <a:extLst>
            <a:ext uri="{FF2B5EF4-FFF2-40B4-BE49-F238E27FC236}">
              <a16:creationId xmlns:a16="http://schemas.microsoft.com/office/drawing/2014/main" id="{357482DA-D033-49DE-81C5-C41DBF944D5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5" name="TextBox 1224">
          <a:extLst>
            <a:ext uri="{FF2B5EF4-FFF2-40B4-BE49-F238E27FC236}">
              <a16:creationId xmlns:a16="http://schemas.microsoft.com/office/drawing/2014/main" id="{2A144DD9-C2BF-458C-84AE-DE57E6530C5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6" name="TextBox 1225">
          <a:extLst>
            <a:ext uri="{FF2B5EF4-FFF2-40B4-BE49-F238E27FC236}">
              <a16:creationId xmlns:a16="http://schemas.microsoft.com/office/drawing/2014/main" id="{C58382E7-281B-411B-83C9-714831285F8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7" name="TextBox 1226">
          <a:extLst>
            <a:ext uri="{FF2B5EF4-FFF2-40B4-BE49-F238E27FC236}">
              <a16:creationId xmlns:a16="http://schemas.microsoft.com/office/drawing/2014/main" id="{3E83D89C-19D9-401D-8D80-E806E12BC83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8" name="TextBox 1227">
          <a:extLst>
            <a:ext uri="{FF2B5EF4-FFF2-40B4-BE49-F238E27FC236}">
              <a16:creationId xmlns:a16="http://schemas.microsoft.com/office/drawing/2014/main" id="{1443DFDE-AC29-4258-8491-FEF2544E0A7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29" name="TextBox 1228">
          <a:extLst>
            <a:ext uri="{FF2B5EF4-FFF2-40B4-BE49-F238E27FC236}">
              <a16:creationId xmlns:a16="http://schemas.microsoft.com/office/drawing/2014/main" id="{8043D6F9-4C6B-499E-9D1F-F48284A85CE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0" name="TextBox 1229">
          <a:extLst>
            <a:ext uri="{FF2B5EF4-FFF2-40B4-BE49-F238E27FC236}">
              <a16:creationId xmlns:a16="http://schemas.microsoft.com/office/drawing/2014/main" id="{EE9C95F1-48EB-4C66-A4AA-6AE33BF13C5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1" name="TextBox 1230">
          <a:extLst>
            <a:ext uri="{FF2B5EF4-FFF2-40B4-BE49-F238E27FC236}">
              <a16:creationId xmlns:a16="http://schemas.microsoft.com/office/drawing/2014/main" id="{0075A566-063B-4F78-B549-FBA2E6566F3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2" name="TextBox 1231">
          <a:extLst>
            <a:ext uri="{FF2B5EF4-FFF2-40B4-BE49-F238E27FC236}">
              <a16:creationId xmlns:a16="http://schemas.microsoft.com/office/drawing/2014/main" id="{2D1952C5-CDE9-48C5-A6D6-7978FB7953D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3" name="TextBox 1232">
          <a:extLst>
            <a:ext uri="{FF2B5EF4-FFF2-40B4-BE49-F238E27FC236}">
              <a16:creationId xmlns:a16="http://schemas.microsoft.com/office/drawing/2014/main" id="{6BD0025E-9F1E-4195-93BC-2F7AEBE58DE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4" name="TextBox 1233">
          <a:extLst>
            <a:ext uri="{FF2B5EF4-FFF2-40B4-BE49-F238E27FC236}">
              <a16:creationId xmlns:a16="http://schemas.microsoft.com/office/drawing/2014/main" id="{793D8DE2-3240-4FE9-9A9D-08051BF4EA5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5" name="TextBox 1234">
          <a:extLst>
            <a:ext uri="{FF2B5EF4-FFF2-40B4-BE49-F238E27FC236}">
              <a16:creationId xmlns:a16="http://schemas.microsoft.com/office/drawing/2014/main" id="{EF88894C-3C24-4315-BC66-C1E40458D77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6" name="TextBox 1235">
          <a:extLst>
            <a:ext uri="{FF2B5EF4-FFF2-40B4-BE49-F238E27FC236}">
              <a16:creationId xmlns:a16="http://schemas.microsoft.com/office/drawing/2014/main" id="{4E9B55B6-F64F-432D-8CE9-A001CFD5FFC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7" name="TextBox 1236">
          <a:extLst>
            <a:ext uri="{FF2B5EF4-FFF2-40B4-BE49-F238E27FC236}">
              <a16:creationId xmlns:a16="http://schemas.microsoft.com/office/drawing/2014/main" id="{79B26A15-BEDC-4FD8-A76A-30AB68DDE12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8" name="TextBox 1237">
          <a:extLst>
            <a:ext uri="{FF2B5EF4-FFF2-40B4-BE49-F238E27FC236}">
              <a16:creationId xmlns:a16="http://schemas.microsoft.com/office/drawing/2014/main" id="{EB082823-C640-418E-81C3-83DC3BB83BE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39" name="TextBox 1238">
          <a:extLst>
            <a:ext uri="{FF2B5EF4-FFF2-40B4-BE49-F238E27FC236}">
              <a16:creationId xmlns:a16="http://schemas.microsoft.com/office/drawing/2014/main" id="{E7994CF2-A1A8-4013-BC75-4A802430199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0" name="TextBox 1239">
          <a:extLst>
            <a:ext uri="{FF2B5EF4-FFF2-40B4-BE49-F238E27FC236}">
              <a16:creationId xmlns:a16="http://schemas.microsoft.com/office/drawing/2014/main" id="{164A11F1-6D79-4C57-80C8-D94B4DA976D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1" name="TextBox 1240">
          <a:extLst>
            <a:ext uri="{FF2B5EF4-FFF2-40B4-BE49-F238E27FC236}">
              <a16:creationId xmlns:a16="http://schemas.microsoft.com/office/drawing/2014/main" id="{4CEAE815-C887-4842-A111-177C1868C68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2" name="TextBox 1241">
          <a:extLst>
            <a:ext uri="{FF2B5EF4-FFF2-40B4-BE49-F238E27FC236}">
              <a16:creationId xmlns:a16="http://schemas.microsoft.com/office/drawing/2014/main" id="{4589F5D8-5520-497A-9966-CED0EB61268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3" name="TextBox 1242">
          <a:extLst>
            <a:ext uri="{FF2B5EF4-FFF2-40B4-BE49-F238E27FC236}">
              <a16:creationId xmlns:a16="http://schemas.microsoft.com/office/drawing/2014/main" id="{72FD07BF-7D05-466D-A542-0BEE861A1D1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4" name="TextBox 1243">
          <a:extLst>
            <a:ext uri="{FF2B5EF4-FFF2-40B4-BE49-F238E27FC236}">
              <a16:creationId xmlns:a16="http://schemas.microsoft.com/office/drawing/2014/main" id="{7A6C7D82-9EA6-4399-AC8B-2A7339EB11C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5" name="TextBox 1244">
          <a:extLst>
            <a:ext uri="{FF2B5EF4-FFF2-40B4-BE49-F238E27FC236}">
              <a16:creationId xmlns:a16="http://schemas.microsoft.com/office/drawing/2014/main" id="{7B9C43AA-3D48-48DB-B280-F6A8E270642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6" name="TextBox 1245">
          <a:extLst>
            <a:ext uri="{FF2B5EF4-FFF2-40B4-BE49-F238E27FC236}">
              <a16:creationId xmlns:a16="http://schemas.microsoft.com/office/drawing/2014/main" id="{A33C14DC-0FFA-425A-AAD3-EC970A6BC51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7" name="TextBox 1246">
          <a:extLst>
            <a:ext uri="{FF2B5EF4-FFF2-40B4-BE49-F238E27FC236}">
              <a16:creationId xmlns:a16="http://schemas.microsoft.com/office/drawing/2014/main" id="{81D06832-7EBB-4412-B620-4E4A6A1F250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8" name="TextBox 1247">
          <a:extLst>
            <a:ext uri="{FF2B5EF4-FFF2-40B4-BE49-F238E27FC236}">
              <a16:creationId xmlns:a16="http://schemas.microsoft.com/office/drawing/2014/main" id="{D2523D61-D9EF-4578-AA5A-949BE67C438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49" name="TextBox 1248">
          <a:extLst>
            <a:ext uri="{FF2B5EF4-FFF2-40B4-BE49-F238E27FC236}">
              <a16:creationId xmlns:a16="http://schemas.microsoft.com/office/drawing/2014/main" id="{6BA545BE-9FDA-4096-996F-31F96523894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0" name="TextBox 1249">
          <a:extLst>
            <a:ext uri="{FF2B5EF4-FFF2-40B4-BE49-F238E27FC236}">
              <a16:creationId xmlns:a16="http://schemas.microsoft.com/office/drawing/2014/main" id="{3CAB09AF-7EA9-454A-93F5-C54584A59A4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1" name="TextBox 1250">
          <a:extLst>
            <a:ext uri="{FF2B5EF4-FFF2-40B4-BE49-F238E27FC236}">
              <a16:creationId xmlns:a16="http://schemas.microsoft.com/office/drawing/2014/main" id="{2B5339A7-B056-4CD8-BD9A-DDE73748F96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2" name="TextBox 1251">
          <a:extLst>
            <a:ext uri="{FF2B5EF4-FFF2-40B4-BE49-F238E27FC236}">
              <a16:creationId xmlns:a16="http://schemas.microsoft.com/office/drawing/2014/main" id="{FBB46E96-155E-44B7-9CC5-94334D2E6EB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3" name="TextBox 1252">
          <a:extLst>
            <a:ext uri="{FF2B5EF4-FFF2-40B4-BE49-F238E27FC236}">
              <a16:creationId xmlns:a16="http://schemas.microsoft.com/office/drawing/2014/main" id="{C51FDA33-1710-48BB-80D3-0FCD9EDCEC6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4" name="TextBox 1253">
          <a:extLst>
            <a:ext uri="{FF2B5EF4-FFF2-40B4-BE49-F238E27FC236}">
              <a16:creationId xmlns:a16="http://schemas.microsoft.com/office/drawing/2014/main" id="{7FE96797-F5FD-4D16-B4D4-8780838D381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5" name="TextBox 1254">
          <a:extLst>
            <a:ext uri="{FF2B5EF4-FFF2-40B4-BE49-F238E27FC236}">
              <a16:creationId xmlns:a16="http://schemas.microsoft.com/office/drawing/2014/main" id="{E69B6A03-6164-4B26-B635-31A3034034C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6" name="TextBox 1255">
          <a:extLst>
            <a:ext uri="{FF2B5EF4-FFF2-40B4-BE49-F238E27FC236}">
              <a16:creationId xmlns:a16="http://schemas.microsoft.com/office/drawing/2014/main" id="{783C4268-4DCD-4384-A266-5013B9F2E0D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7" name="TextBox 1256">
          <a:extLst>
            <a:ext uri="{FF2B5EF4-FFF2-40B4-BE49-F238E27FC236}">
              <a16:creationId xmlns:a16="http://schemas.microsoft.com/office/drawing/2014/main" id="{D41867E8-1581-4693-BD52-55AEEF4E39B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8" name="TextBox 1257">
          <a:extLst>
            <a:ext uri="{FF2B5EF4-FFF2-40B4-BE49-F238E27FC236}">
              <a16:creationId xmlns:a16="http://schemas.microsoft.com/office/drawing/2014/main" id="{1901DB5C-EE10-4B42-8007-4A687FBA04D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59" name="TextBox 1258">
          <a:extLst>
            <a:ext uri="{FF2B5EF4-FFF2-40B4-BE49-F238E27FC236}">
              <a16:creationId xmlns:a16="http://schemas.microsoft.com/office/drawing/2014/main" id="{564A4864-F1F8-4B17-A735-70FE87E26D5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0" name="TextBox 1259">
          <a:extLst>
            <a:ext uri="{FF2B5EF4-FFF2-40B4-BE49-F238E27FC236}">
              <a16:creationId xmlns:a16="http://schemas.microsoft.com/office/drawing/2014/main" id="{4978EC5E-98E3-436A-ABFF-A1FA544C0F2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1" name="TextBox 1260">
          <a:extLst>
            <a:ext uri="{FF2B5EF4-FFF2-40B4-BE49-F238E27FC236}">
              <a16:creationId xmlns:a16="http://schemas.microsoft.com/office/drawing/2014/main" id="{45AB5AB9-142B-4630-AED5-402C2C39907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2" name="TextBox 1261">
          <a:extLst>
            <a:ext uri="{FF2B5EF4-FFF2-40B4-BE49-F238E27FC236}">
              <a16:creationId xmlns:a16="http://schemas.microsoft.com/office/drawing/2014/main" id="{FFBA9846-5AD8-40F6-A4D1-43BE3F4F4E9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3" name="TextBox 1262">
          <a:extLst>
            <a:ext uri="{FF2B5EF4-FFF2-40B4-BE49-F238E27FC236}">
              <a16:creationId xmlns:a16="http://schemas.microsoft.com/office/drawing/2014/main" id="{C8638B34-9D6D-4D27-9600-618FEB98DC2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4" name="TextBox 1263">
          <a:extLst>
            <a:ext uri="{FF2B5EF4-FFF2-40B4-BE49-F238E27FC236}">
              <a16:creationId xmlns:a16="http://schemas.microsoft.com/office/drawing/2014/main" id="{2D8B61EE-0C1A-4E6F-8B3E-5504E48778C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5" name="TextBox 1264">
          <a:extLst>
            <a:ext uri="{FF2B5EF4-FFF2-40B4-BE49-F238E27FC236}">
              <a16:creationId xmlns:a16="http://schemas.microsoft.com/office/drawing/2014/main" id="{AFECA8D6-B5D5-42AD-89D9-D41337A12DC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6" name="TextBox 1265">
          <a:extLst>
            <a:ext uri="{FF2B5EF4-FFF2-40B4-BE49-F238E27FC236}">
              <a16:creationId xmlns:a16="http://schemas.microsoft.com/office/drawing/2014/main" id="{435376F6-CDBC-4A22-A078-8595A815678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7" name="TextBox 1266">
          <a:extLst>
            <a:ext uri="{FF2B5EF4-FFF2-40B4-BE49-F238E27FC236}">
              <a16:creationId xmlns:a16="http://schemas.microsoft.com/office/drawing/2014/main" id="{0E0A5826-114B-4F85-ABD1-9417ADE0996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8" name="TextBox 1267">
          <a:extLst>
            <a:ext uri="{FF2B5EF4-FFF2-40B4-BE49-F238E27FC236}">
              <a16:creationId xmlns:a16="http://schemas.microsoft.com/office/drawing/2014/main" id="{2F9AA89B-B4E9-4FE2-978A-9BB8A6FC4AE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69" name="TextBox 1268">
          <a:extLst>
            <a:ext uri="{FF2B5EF4-FFF2-40B4-BE49-F238E27FC236}">
              <a16:creationId xmlns:a16="http://schemas.microsoft.com/office/drawing/2014/main" id="{C46B5EB8-F9ED-4B3E-A423-6C1AF74608D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0" name="TextBox 1269">
          <a:extLst>
            <a:ext uri="{FF2B5EF4-FFF2-40B4-BE49-F238E27FC236}">
              <a16:creationId xmlns:a16="http://schemas.microsoft.com/office/drawing/2014/main" id="{8085E778-F24A-4B3C-8E27-27BA82D625B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1" name="TextBox 1270">
          <a:extLst>
            <a:ext uri="{FF2B5EF4-FFF2-40B4-BE49-F238E27FC236}">
              <a16:creationId xmlns:a16="http://schemas.microsoft.com/office/drawing/2014/main" id="{0A663233-EB42-4E7C-BFD5-25FD53CD43E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2" name="TextBox 1271">
          <a:extLst>
            <a:ext uri="{FF2B5EF4-FFF2-40B4-BE49-F238E27FC236}">
              <a16:creationId xmlns:a16="http://schemas.microsoft.com/office/drawing/2014/main" id="{7ACDB26E-4950-4C91-AD34-0F5D1E0ECB8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3" name="TextBox 1272">
          <a:extLst>
            <a:ext uri="{FF2B5EF4-FFF2-40B4-BE49-F238E27FC236}">
              <a16:creationId xmlns:a16="http://schemas.microsoft.com/office/drawing/2014/main" id="{B2FD8C74-FD14-4030-80EB-6313D52621A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4" name="TextBox 1273">
          <a:extLst>
            <a:ext uri="{FF2B5EF4-FFF2-40B4-BE49-F238E27FC236}">
              <a16:creationId xmlns:a16="http://schemas.microsoft.com/office/drawing/2014/main" id="{58A12DCE-16F5-496F-8FD5-BC3A6E64028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5" name="TextBox 1274">
          <a:extLst>
            <a:ext uri="{FF2B5EF4-FFF2-40B4-BE49-F238E27FC236}">
              <a16:creationId xmlns:a16="http://schemas.microsoft.com/office/drawing/2014/main" id="{4F29C6BD-D02E-43A8-9E6E-F932CE93E2C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6" name="TextBox 1275">
          <a:extLst>
            <a:ext uri="{FF2B5EF4-FFF2-40B4-BE49-F238E27FC236}">
              <a16:creationId xmlns:a16="http://schemas.microsoft.com/office/drawing/2014/main" id="{7107CA12-549A-4F9C-A2CC-9EFC524E58E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7" name="TextBox 1276">
          <a:extLst>
            <a:ext uri="{FF2B5EF4-FFF2-40B4-BE49-F238E27FC236}">
              <a16:creationId xmlns:a16="http://schemas.microsoft.com/office/drawing/2014/main" id="{EDEFBB10-432C-41E1-A2FF-A76FD628A56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8" name="TextBox 1277">
          <a:extLst>
            <a:ext uri="{FF2B5EF4-FFF2-40B4-BE49-F238E27FC236}">
              <a16:creationId xmlns:a16="http://schemas.microsoft.com/office/drawing/2014/main" id="{9399ED14-4E3A-424A-B525-7000347A87C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79" name="TextBox 1278">
          <a:extLst>
            <a:ext uri="{FF2B5EF4-FFF2-40B4-BE49-F238E27FC236}">
              <a16:creationId xmlns:a16="http://schemas.microsoft.com/office/drawing/2014/main" id="{5D9A0BEA-76D0-430D-A1FE-356DF500E67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0" name="TextBox 1279">
          <a:extLst>
            <a:ext uri="{FF2B5EF4-FFF2-40B4-BE49-F238E27FC236}">
              <a16:creationId xmlns:a16="http://schemas.microsoft.com/office/drawing/2014/main" id="{57ACD6B7-AFA8-4942-B5DD-4D3F715BC7A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1" name="TextBox 1280">
          <a:extLst>
            <a:ext uri="{FF2B5EF4-FFF2-40B4-BE49-F238E27FC236}">
              <a16:creationId xmlns:a16="http://schemas.microsoft.com/office/drawing/2014/main" id="{DEB5702A-F87B-430E-B8F8-AC248C3DC135}"/>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2" name="TextBox 1281">
          <a:extLst>
            <a:ext uri="{FF2B5EF4-FFF2-40B4-BE49-F238E27FC236}">
              <a16:creationId xmlns:a16="http://schemas.microsoft.com/office/drawing/2014/main" id="{CA1AC2EA-CBCF-4842-BF89-4370AD4B2D5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3" name="TextBox 1282">
          <a:extLst>
            <a:ext uri="{FF2B5EF4-FFF2-40B4-BE49-F238E27FC236}">
              <a16:creationId xmlns:a16="http://schemas.microsoft.com/office/drawing/2014/main" id="{498E9B21-0106-475D-ABEA-72362E25875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4" name="TextBox 1283">
          <a:extLst>
            <a:ext uri="{FF2B5EF4-FFF2-40B4-BE49-F238E27FC236}">
              <a16:creationId xmlns:a16="http://schemas.microsoft.com/office/drawing/2014/main" id="{58158B83-FAEF-4A77-B1F6-89D930EFF66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5" name="TextBox 1284">
          <a:extLst>
            <a:ext uri="{FF2B5EF4-FFF2-40B4-BE49-F238E27FC236}">
              <a16:creationId xmlns:a16="http://schemas.microsoft.com/office/drawing/2014/main" id="{26056BB9-76DE-4CCD-9B1C-1B67A3B2F1E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6" name="TextBox 1285">
          <a:extLst>
            <a:ext uri="{FF2B5EF4-FFF2-40B4-BE49-F238E27FC236}">
              <a16:creationId xmlns:a16="http://schemas.microsoft.com/office/drawing/2014/main" id="{CCDE75F0-71B5-4B87-9742-271877B1F78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7" name="TextBox 1286">
          <a:extLst>
            <a:ext uri="{FF2B5EF4-FFF2-40B4-BE49-F238E27FC236}">
              <a16:creationId xmlns:a16="http://schemas.microsoft.com/office/drawing/2014/main" id="{9B1EFF09-C5AB-47E9-B834-0EB6A6CEBC3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8" name="TextBox 1287">
          <a:extLst>
            <a:ext uri="{FF2B5EF4-FFF2-40B4-BE49-F238E27FC236}">
              <a16:creationId xmlns:a16="http://schemas.microsoft.com/office/drawing/2014/main" id="{932A8EB9-5CE1-4240-9182-ACA6F350813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89" name="TextBox 1288">
          <a:extLst>
            <a:ext uri="{FF2B5EF4-FFF2-40B4-BE49-F238E27FC236}">
              <a16:creationId xmlns:a16="http://schemas.microsoft.com/office/drawing/2014/main" id="{220C3F13-5698-4FE4-8D54-8E5A745FD45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0" name="TextBox 1289">
          <a:extLst>
            <a:ext uri="{FF2B5EF4-FFF2-40B4-BE49-F238E27FC236}">
              <a16:creationId xmlns:a16="http://schemas.microsoft.com/office/drawing/2014/main" id="{C063B5AC-D58D-4FE9-B5E2-2A5E5F19597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1" name="TextBox 1290">
          <a:extLst>
            <a:ext uri="{FF2B5EF4-FFF2-40B4-BE49-F238E27FC236}">
              <a16:creationId xmlns:a16="http://schemas.microsoft.com/office/drawing/2014/main" id="{89CEF037-228B-44CC-99F1-7ABF475D4C4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2" name="TextBox 1291">
          <a:extLst>
            <a:ext uri="{FF2B5EF4-FFF2-40B4-BE49-F238E27FC236}">
              <a16:creationId xmlns:a16="http://schemas.microsoft.com/office/drawing/2014/main" id="{C2B1D86E-0138-4563-B3AE-4A5E535EC00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3" name="TextBox 1292">
          <a:extLst>
            <a:ext uri="{FF2B5EF4-FFF2-40B4-BE49-F238E27FC236}">
              <a16:creationId xmlns:a16="http://schemas.microsoft.com/office/drawing/2014/main" id="{481248FC-DF7D-4709-9259-32E3AE8785B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4" name="TextBox 1293">
          <a:extLst>
            <a:ext uri="{FF2B5EF4-FFF2-40B4-BE49-F238E27FC236}">
              <a16:creationId xmlns:a16="http://schemas.microsoft.com/office/drawing/2014/main" id="{BBD87DEE-C943-4FAF-B1EA-9AD6F3F4C0B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5" name="TextBox 1294">
          <a:extLst>
            <a:ext uri="{FF2B5EF4-FFF2-40B4-BE49-F238E27FC236}">
              <a16:creationId xmlns:a16="http://schemas.microsoft.com/office/drawing/2014/main" id="{4B9C88B6-AED8-4730-B37E-C40ADD329FE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6" name="TextBox 1295">
          <a:extLst>
            <a:ext uri="{FF2B5EF4-FFF2-40B4-BE49-F238E27FC236}">
              <a16:creationId xmlns:a16="http://schemas.microsoft.com/office/drawing/2014/main" id="{D6615B5B-7426-430C-B1C7-B2B07892381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7" name="TextBox 1296">
          <a:extLst>
            <a:ext uri="{FF2B5EF4-FFF2-40B4-BE49-F238E27FC236}">
              <a16:creationId xmlns:a16="http://schemas.microsoft.com/office/drawing/2014/main" id="{0DFFB791-5FCC-4125-B4B2-B665D1881EC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8" name="TextBox 1297">
          <a:extLst>
            <a:ext uri="{FF2B5EF4-FFF2-40B4-BE49-F238E27FC236}">
              <a16:creationId xmlns:a16="http://schemas.microsoft.com/office/drawing/2014/main" id="{3F05DB6F-CD16-4925-8773-3C5EA61EDB0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299" name="TextBox 1298">
          <a:extLst>
            <a:ext uri="{FF2B5EF4-FFF2-40B4-BE49-F238E27FC236}">
              <a16:creationId xmlns:a16="http://schemas.microsoft.com/office/drawing/2014/main" id="{03E73A0A-135D-42C5-8E28-BBA4A5B6C11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0" name="TextBox 1299">
          <a:extLst>
            <a:ext uri="{FF2B5EF4-FFF2-40B4-BE49-F238E27FC236}">
              <a16:creationId xmlns:a16="http://schemas.microsoft.com/office/drawing/2014/main" id="{86E95FF3-B175-4B5D-A864-DA04BEAB757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1" name="TextBox 1300">
          <a:extLst>
            <a:ext uri="{FF2B5EF4-FFF2-40B4-BE49-F238E27FC236}">
              <a16:creationId xmlns:a16="http://schemas.microsoft.com/office/drawing/2014/main" id="{700F5415-333B-4E26-852F-308520F64B9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2" name="TextBox 1301">
          <a:extLst>
            <a:ext uri="{FF2B5EF4-FFF2-40B4-BE49-F238E27FC236}">
              <a16:creationId xmlns:a16="http://schemas.microsoft.com/office/drawing/2014/main" id="{51499046-4F97-435E-8792-6EA24354377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3" name="TextBox 1302">
          <a:extLst>
            <a:ext uri="{FF2B5EF4-FFF2-40B4-BE49-F238E27FC236}">
              <a16:creationId xmlns:a16="http://schemas.microsoft.com/office/drawing/2014/main" id="{906FB08F-60E4-4996-ACE5-45AA5CD3A0F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4" name="TextBox 1303">
          <a:extLst>
            <a:ext uri="{FF2B5EF4-FFF2-40B4-BE49-F238E27FC236}">
              <a16:creationId xmlns:a16="http://schemas.microsoft.com/office/drawing/2014/main" id="{FDF78738-74EE-4066-BABF-F854BB69954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5" name="TextBox 1304">
          <a:extLst>
            <a:ext uri="{FF2B5EF4-FFF2-40B4-BE49-F238E27FC236}">
              <a16:creationId xmlns:a16="http://schemas.microsoft.com/office/drawing/2014/main" id="{D520EC52-6711-43DE-9F48-DB0A129D00D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6" name="TextBox 1305">
          <a:extLst>
            <a:ext uri="{FF2B5EF4-FFF2-40B4-BE49-F238E27FC236}">
              <a16:creationId xmlns:a16="http://schemas.microsoft.com/office/drawing/2014/main" id="{5CF15F7D-D66E-42FE-9176-37FEF7634DE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7" name="TextBox 1306">
          <a:extLst>
            <a:ext uri="{FF2B5EF4-FFF2-40B4-BE49-F238E27FC236}">
              <a16:creationId xmlns:a16="http://schemas.microsoft.com/office/drawing/2014/main" id="{62A1C865-4AFE-40EF-8F45-1817DA6C110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8" name="TextBox 1307">
          <a:extLst>
            <a:ext uri="{FF2B5EF4-FFF2-40B4-BE49-F238E27FC236}">
              <a16:creationId xmlns:a16="http://schemas.microsoft.com/office/drawing/2014/main" id="{4CD947B2-5F56-4417-9FAE-46F3B2C67C5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09" name="TextBox 1308">
          <a:extLst>
            <a:ext uri="{FF2B5EF4-FFF2-40B4-BE49-F238E27FC236}">
              <a16:creationId xmlns:a16="http://schemas.microsoft.com/office/drawing/2014/main" id="{5DC1EB4B-0713-4F41-AFA8-E2D396A55FD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0" name="TextBox 1309">
          <a:extLst>
            <a:ext uri="{FF2B5EF4-FFF2-40B4-BE49-F238E27FC236}">
              <a16:creationId xmlns:a16="http://schemas.microsoft.com/office/drawing/2014/main" id="{E9D8049A-0B42-4129-BDBF-7E468F20E40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1" name="TextBox 1310">
          <a:extLst>
            <a:ext uri="{FF2B5EF4-FFF2-40B4-BE49-F238E27FC236}">
              <a16:creationId xmlns:a16="http://schemas.microsoft.com/office/drawing/2014/main" id="{73326A12-393A-4F5C-A97A-D86AE562561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2" name="TextBox 1311">
          <a:extLst>
            <a:ext uri="{FF2B5EF4-FFF2-40B4-BE49-F238E27FC236}">
              <a16:creationId xmlns:a16="http://schemas.microsoft.com/office/drawing/2014/main" id="{CDF1F920-7002-428C-A6D1-17D987B602E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3" name="TextBox 1312">
          <a:extLst>
            <a:ext uri="{FF2B5EF4-FFF2-40B4-BE49-F238E27FC236}">
              <a16:creationId xmlns:a16="http://schemas.microsoft.com/office/drawing/2014/main" id="{85BFD58E-D4F6-40F1-9D24-666F8F37036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4" name="TextBox 1313">
          <a:extLst>
            <a:ext uri="{FF2B5EF4-FFF2-40B4-BE49-F238E27FC236}">
              <a16:creationId xmlns:a16="http://schemas.microsoft.com/office/drawing/2014/main" id="{1594D3D9-7DF2-4A19-AE21-7A0C650749C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5" name="TextBox 1314">
          <a:extLst>
            <a:ext uri="{FF2B5EF4-FFF2-40B4-BE49-F238E27FC236}">
              <a16:creationId xmlns:a16="http://schemas.microsoft.com/office/drawing/2014/main" id="{4EF6DA5A-D3ED-4A84-80A6-99E89C689EE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6" name="TextBox 1315">
          <a:extLst>
            <a:ext uri="{FF2B5EF4-FFF2-40B4-BE49-F238E27FC236}">
              <a16:creationId xmlns:a16="http://schemas.microsoft.com/office/drawing/2014/main" id="{6F365E2E-15C0-4CE6-8F6C-7CA60E2528C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7" name="TextBox 1316">
          <a:extLst>
            <a:ext uri="{FF2B5EF4-FFF2-40B4-BE49-F238E27FC236}">
              <a16:creationId xmlns:a16="http://schemas.microsoft.com/office/drawing/2014/main" id="{E68B972D-D996-45A7-BC8D-F34EE8EDC613}"/>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8" name="TextBox 1317">
          <a:extLst>
            <a:ext uri="{FF2B5EF4-FFF2-40B4-BE49-F238E27FC236}">
              <a16:creationId xmlns:a16="http://schemas.microsoft.com/office/drawing/2014/main" id="{CAD2E76C-3E8E-4390-B8EA-E5C385F95C06}"/>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19" name="TextBox 1318">
          <a:extLst>
            <a:ext uri="{FF2B5EF4-FFF2-40B4-BE49-F238E27FC236}">
              <a16:creationId xmlns:a16="http://schemas.microsoft.com/office/drawing/2014/main" id="{E2009E2A-80F4-4F2F-9C54-64A4DF0759B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0" name="TextBox 1319">
          <a:extLst>
            <a:ext uri="{FF2B5EF4-FFF2-40B4-BE49-F238E27FC236}">
              <a16:creationId xmlns:a16="http://schemas.microsoft.com/office/drawing/2014/main" id="{02547D59-734E-44E6-9AF0-01037F264EC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1" name="TextBox 1320">
          <a:extLst>
            <a:ext uri="{FF2B5EF4-FFF2-40B4-BE49-F238E27FC236}">
              <a16:creationId xmlns:a16="http://schemas.microsoft.com/office/drawing/2014/main" id="{B11D4AE0-B86B-4645-B24F-383B95A5EAC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2" name="TextBox 1321">
          <a:extLst>
            <a:ext uri="{FF2B5EF4-FFF2-40B4-BE49-F238E27FC236}">
              <a16:creationId xmlns:a16="http://schemas.microsoft.com/office/drawing/2014/main" id="{944F3681-463B-4DCB-BAC5-0772D287885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3" name="TextBox 1322">
          <a:extLst>
            <a:ext uri="{FF2B5EF4-FFF2-40B4-BE49-F238E27FC236}">
              <a16:creationId xmlns:a16="http://schemas.microsoft.com/office/drawing/2014/main" id="{8CB46180-4774-4796-82AC-E2C12F5A7F5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4" name="TextBox 1323">
          <a:extLst>
            <a:ext uri="{FF2B5EF4-FFF2-40B4-BE49-F238E27FC236}">
              <a16:creationId xmlns:a16="http://schemas.microsoft.com/office/drawing/2014/main" id="{D9E3BA5D-6A53-47D5-A652-FF2323A8FFA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5" name="TextBox 1324">
          <a:extLst>
            <a:ext uri="{FF2B5EF4-FFF2-40B4-BE49-F238E27FC236}">
              <a16:creationId xmlns:a16="http://schemas.microsoft.com/office/drawing/2014/main" id="{80C283EF-A9EA-414C-874D-0EE4A6485BF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6" name="TextBox 1325">
          <a:extLst>
            <a:ext uri="{FF2B5EF4-FFF2-40B4-BE49-F238E27FC236}">
              <a16:creationId xmlns:a16="http://schemas.microsoft.com/office/drawing/2014/main" id="{5396D379-2227-434C-8F83-544230FECBA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7" name="TextBox 1326">
          <a:extLst>
            <a:ext uri="{FF2B5EF4-FFF2-40B4-BE49-F238E27FC236}">
              <a16:creationId xmlns:a16="http://schemas.microsoft.com/office/drawing/2014/main" id="{2F288D9C-0439-4FCD-BC0F-77C25A0F086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8" name="TextBox 1327">
          <a:extLst>
            <a:ext uri="{FF2B5EF4-FFF2-40B4-BE49-F238E27FC236}">
              <a16:creationId xmlns:a16="http://schemas.microsoft.com/office/drawing/2014/main" id="{8284A9C5-4D15-41F5-AF9B-CECA327CAB7E}"/>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29" name="TextBox 1328">
          <a:extLst>
            <a:ext uri="{FF2B5EF4-FFF2-40B4-BE49-F238E27FC236}">
              <a16:creationId xmlns:a16="http://schemas.microsoft.com/office/drawing/2014/main" id="{B2AC3ADC-3512-4A85-84A7-467461AFB288}"/>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0" name="TextBox 1329">
          <a:extLst>
            <a:ext uri="{FF2B5EF4-FFF2-40B4-BE49-F238E27FC236}">
              <a16:creationId xmlns:a16="http://schemas.microsoft.com/office/drawing/2014/main" id="{CE5184C2-E842-4224-971B-A9266FC98F6A}"/>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1" name="TextBox 1330">
          <a:extLst>
            <a:ext uri="{FF2B5EF4-FFF2-40B4-BE49-F238E27FC236}">
              <a16:creationId xmlns:a16="http://schemas.microsoft.com/office/drawing/2014/main" id="{15C7EB3E-AB7C-4D9F-9694-6EED5F152A2D}"/>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2" name="TextBox 1331">
          <a:extLst>
            <a:ext uri="{FF2B5EF4-FFF2-40B4-BE49-F238E27FC236}">
              <a16:creationId xmlns:a16="http://schemas.microsoft.com/office/drawing/2014/main" id="{A347B29D-C906-4034-8135-27D3C1F66C8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3" name="TextBox 1332">
          <a:extLst>
            <a:ext uri="{FF2B5EF4-FFF2-40B4-BE49-F238E27FC236}">
              <a16:creationId xmlns:a16="http://schemas.microsoft.com/office/drawing/2014/main" id="{826BA1B9-0DD7-4137-A034-547D3681CB8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4" name="TextBox 1333">
          <a:extLst>
            <a:ext uri="{FF2B5EF4-FFF2-40B4-BE49-F238E27FC236}">
              <a16:creationId xmlns:a16="http://schemas.microsoft.com/office/drawing/2014/main" id="{C8259045-6DFF-473E-8799-578F60FC262F}"/>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5" name="TextBox 1334">
          <a:extLst>
            <a:ext uri="{FF2B5EF4-FFF2-40B4-BE49-F238E27FC236}">
              <a16:creationId xmlns:a16="http://schemas.microsoft.com/office/drawing/2014/main" id="{F63EDC5D-2918-4D2A-85B9-9497BFE1600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6" name="TextBox 1335">
          <a:extLst>
            <a:ext uri="{FF2B5EF4-FFF2-40B4-BE49-F238E27FC236}">
              <a16:creationId xmlns:a16="http://schemas.microsoft.com/office/drawing/2014/main" id="{0F83837C-9A3C-4AE4-A567-04FF3F447F9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7" name="TextBox 1336">
          <a:extLst>
            <a:ext uri="{FF2B5EF4-FFF2-40B4-BE49-F238E27FC236}">
              <a16:creationId xmlns:a16="http://schemas.microsoft.com/office/drawing/2014/main" id="{842DAC98-E54C-4C2C-A4C1-9A7354941A77}"/>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8" name="TextBox 1337">
          <a:extLst>
            <a:ext uri="{FF2B5EF4-FFF2-40B4-BE49-F238E27FC236}">
              <a16:creationId xmlns:a16="http://schemas.microsoft.com/office/drawing/2014/main" id="{5EB4C755-A6C3-4864-AC1B-0E50D82B4BB1}"/>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39" name="TextBox 1338">
          <a:extLst>
            <a:ext uri="{FF2B5EF4-FFF2-40B4-BE49-F238E27FC236}">
              <a16:creationId xmlns:a16="http://schemas.microsoft.com/office/drawing/2014/main" id="{01CB2B8C-59CD-4841-924F-39BF71599F8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0" name="TextBox 1339">
          <a:extLst>
            <a:ext uri="{FF2B5EF4-FFF2-40B4-BE49-F238E27FC236}">
              <a16:creationId xmlns:a16="http://schemas.microsoft.com/office/drawing/2014/main" id="{9DB8121C-DC9C-4938-A0E9-3A4474C00904}"/>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1" name="TextBox 1340">
          <a:extLst>
            <a:ext uri="{FF2B5EF4-FFF2-40B4-BE49-F238E27FC236}">
              <a16:creationId xmlns:a16="http://schemas.microsoft.com/office/drawing/2014/main" id="{D3099531-D3C2-4072-B459-3C802F154EA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2" name="TextBox 1341">
          <a:extLst>
            <a:ext uri="{FF2B5EF4-FFF2-40B4-BE49-F238E27FC236}">
              <a16:creationId xmlns:a16="http://schemas.microsoft.com/office/drawing/2014/main" id="{5131A4A3-7505-4508-BE0D-4E4B551C932B}"/>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3" name="TextBox 1342">
          <a:extLst>
            <a:ext uri="{FF2B5EF4-FFF2-40B4-BE49-F238E27FC236}">
              <a16:creationId xmlns:a16="http://schemas.microsoft.com/office/drawing/2014/main" id="{02FBD390-B2B6-4D30-B716-E4A911E883C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4" name="TextBox 1343">
          <a:extLst>
            <a:ext uri="{FF2B5EF4-FFF2-40B4-BE49-F238E27FC236}">
              <a16:creationId xmlns:a16="http://schemas.microsoft.com/office/drawing/2014/main" id="{F8F9E620-6B48-4206-9004-01E11BCA0A6C}"/>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5" name="TextBox 1344">
          <a:extLst>
            <a:ext uri="{FF2B5EF4-FFF2-40B4-BE49-F238E27FC236}">
              <a16:creationId xmlns:a16="http://schemas.microsoft.com/office/drawing/2014/main" id="{F97DE04D-BF8F-41CD-95CB-174215BF6459}"/>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6" name="TextBox 1345">
          <a:extLst>
            <a:ext uri="{FF2B5EF4-FFF2-40B4-BE49-F238E27FC236}">
              <a16:creationId xmlns:a16="http://schemas.microsoft.com/office/drawing/2014/main" id="{20409BD7-09EB-44CF-BACA-AEFA5CAC4232}"/>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0</xdr:rowOff>
    </xdr:from>
    <xdr:ext cx="184731" cy="264560"/>
    <xdr:sp macro="" textlink="">
      <xdr:nvSpPr>
        <xdr:cNvPr id="1347" name="TextBox 1346">
          <a:extLst>
            <a:ext uri="{FF2B5EF4-FFF2-40B4-BE49-F238E27FC236}">
              <a16:creationId xmlns:a16="http://schemas.microsoft.com/office/drawing/2014/main" id="{4F8A1CF2-C57C-4CA7-80E6-31C568806080}"/>
            </a:ext>
          </a:extLst>
        </xdr:cNvPr>
        <xdr:cNvSpPr txBox="1"/>
      </xdr:nvSpPr>
      <xdr:spPr>
        <a:xfrm>
          <a:off x="19444854" y="117500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21</xdr:row>
      <xdr:rowOff>152400</xdr:rowOff>
    </xdr:from>
    <xdr:ext cx="184731" cy="264560"/>
    <xdr:sp macro="" textlink="">
      <xdr:nvSpPr>
        <xdr:cNvPr id="1348" name="TextBox 1347">
          <a:extLst>
            <a:ext uri="{FF2B5EF4-FFF2-40B4-BE49-F238E27FC236}">
              <a16:creationId xmlns:a16="http://schemas.microsoft.com/office/drawing/2014/main" id="{2FDC907D-362F-4EED-86F8-FB0918BBAAC0}"/>
            </a:ext>
          </a:extLst>
        </xdr:cNvPr>
        <xdr:cNvSpPr txBox="1"/>
      </xdr:nvSpPr>
      <xdr:spPr>
        <a:xfrm>
          <a:off x="1793609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49" name="TextBox 1348">
          <a:extLst>
            <a:ext uri="{FF2B5EF4-FFF2-40B4-BE49-F238E27FC236}">
              <a16:creationId xmlns:a16="http://schemas.microsoft.com/office/drawing/2014/main" id="{E70559E8-B28D-4C2D-8B42-A4A227B128F8}"/>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21</xdr:row>
      <xdr:rowOff>152400</xdr:rowOff>
    </xdr:from>
    <xdr:ext cx="184731" cy="264560"/>
    <xdr:sp macro="" textlink="">
      <xdr:nvSpPr>
        <xdr:cNvPr id="1350" name="TextBox 1349">
          <a:extLst>
            <a:ext uri="{FF2B5EF4-FFF2-40B4-BE49-F238E27FC236}">
              <a16:creationId xmlns:a16="http://schemas.microsoft.com/office/drawing/2014/main" id="{98E1D784-3387-46C9-84D3-7F9461BDD7E5}"/>
            </a:ext>
          </a:extLst>
        </xdr:cNvPr>
        <xdr:cNvSpPr txBox="1"/>
      </xdr:nvSpPr>
      <xdr:spPr>
        <a:xfrm>
          <a:off x="1793609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51" name="TextBox 1350">
          <a:extLst>
            <a:ext uri="{FF2B5EF4-FFF2-40B4-BE49-F238E27FC236}">
              <a16:creationId xmlns:a16="http://schemas.microsoft.com/office/drawing/2014/main" id="{4B67E8BD-167B-49E6-AE4D-39CA6CA214F9}"/>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52" name="TextBox 1351">
          <a:extLst>
            <a:ext uri="{FF2B5EF4-FFF2-40B4-BE49-F238E27FC236}">
              <a16:creationId xmlns:a16="http://schemas.microsoft.com/office/drawing/2014/main" id="{B9173742-1134-41FB-9661-F4640CF0DE4A}"/>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53" name="TextBox 1352">
          <a:extLst>
            <a:ext uri="{FF2B5EF4-FFF2-40B4-BE49-F238E27FC236}">
              <a16:creationId xmlns:a16="http://schemas.microsoft.com/office/drawing/2014/main" id="{969091B4-A6EE-44F3-BDD9-6830EDACAD3D}"/>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21</xdr:row>
      <xdr:rowOff>152400</xdr:rowOff>
    </xdr:from>
    <xdr:ext cx="184731" cy="264560"/>
    <xdr:sp macro="" textlink="">
      <xdr:nvSpPr>
        <xdr:cNvPr id="1354" name="TextBox 1353">
          <a:extLst>
            <a:ext uri="{FF2B5EF4-FFF2-40B4-BE49-F238E27FC236}">
              <a16:creationId xmlns:a16="http://schemas.microsoft.com/office/drawing/2014/main" id="{98AC0B0C-C68C-4B98-9279-7D9BCB065773}"/>
            </a:ext>
          </a:extLst>
        </xdr:cNvPr>
        <xdr:cNvSpPr txBox="1"/>
      </xdr:nvSpPr>
      <xdr:spPr>
        <a:xfrm>
          <a:off x="1793609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55" name="TextBox 1354">
          <a:extLst>
            <a:ext uri="{FF2B5EF4-FFF2-40B4-BE49-F238E27FC236}">
              <a16:creationId xmlns:a16="http://schemas.microsoft.com/office/drawing/2014/main" id="{B9A6FAA1-6E92-4DFB-915F-3BDB2C0406DB}"/>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21</xdr:row>
      <xdr:rowOff>152400</xdr:rowOff>
    </xdr:from>
    <xdr:ext cx="184731" cy="264560"/>
    <xdr:sp macro="" textlink="">
      <xdr:nvSpPr>
        <xdr:cNvPr id="1356" name="TextBox 1355">
          <a:extLst>
            <a:ext uri="{FF2B5EF4-FFF2-40B4-BE49-F238E27FC236}">
              <a16:creationId xmlns:a16="http://schemas.microsoft.com/office/drawing/2014/main" id="{4E11F29B-A7DE-406C-B0B5-41C38DB67779}"/>
            </a:ext>
          </a:extLst>
        </xdr:cNvPr>
        <xdr:cNvSpPr txBox="1"/>
      </xdr:nvSpPr>
      <xdr:spPr>
        <a:xfrm>
          <a:off x="1793609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57" name="TextBox 1356">
          <a:extLst>
            <a:ext uri="{FF2B5EF4-FFF2-40B4-BE49-F238E27FC236}">
              <a16:creationId xmlns:a16="http://schemas.microsoft.com/office/drawing/2014/main" id="{A0F4B5F6-C6AE-42F0-A3BB-D0D35E8BE14C}"/>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58" name="TextBox 1357">
          <a:extLst>
            <a:ext uri="{FF2B5EF4-FFF2-40B4-BE49-F238E27FC236}">
              <a16:creationId xmlns:a16="http://schemas.microsoft.com/office/drawing/2014/main" id="{F2726731-0ECB-4794-A204-DB4AA0F9208C}"/>
            </a:ext>
          </a:extLst>
        </xdr:cNvPr>
        <xdr:cNvSpPr txBox="1"/>
      </xdr:nvSpPr>
      <xdr:spPr>
        <a:xfrm>
          <a:off x="19444854" y="1190244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11</xdr:row>
      <xdr:rowOff>152400</xdr:rowOff>
    </xdr:from>
    <xdr:ext cx="184731" cy="264560"/>
    <xdr:sp macro="" textlink="">
      <xdr:nvSpPr>
        <xdr:cNvPr id="1359" name="TextBox 1358">
          <a:extLst>
            <a:ext uri="{FF2B5EF4-FFF2-40B4-BE49-F238E27FC236}">
              <a16:creationId xmlns:a16="http://schemas.microsoft.com/office/drawing/2014/main" id="{670E842B-6B7A-42E1-A309-9B0DA4AD3C04}"/>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12</xdr:row>
      <xdr:rowOff>152400</xdr:rowOff>
    </xdr:from>
    <xdr:ext cx="184731" cy="264560"/>
    <xdr:sp macro="" textlink="">
      <xdr:nvSpPr>
        <xdr:cNvPr id="1360" name="TextBox 1359">
          <a:extLst>
            <a:ext uri="{FF2B5EF4-FFF2-40B4-BE49-F238E27FC236}">
              <a16:creationId xmlns:a16="http://schemas.microsoft.com/office/drawing/2014/main" id="{9BB473C2-7E46-41FC-A492-F1C7D0A5CCDF}"/>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13</xdr:row>
      <xdr:rowOff>152400</xdr:rowOff>
    </xdr:from>
    <xdr:ext cx="184731" cy="264560"/>
    <xdr:sp macro="" textlink="">
      <xdr:nvSpPr>
        <xdr:cNvPr id="1361" name="TextBox 1360">
          <a:extLst>
            <a:ext uri="{FF2B5EF4-FFF2-40B4-BE49-F238E27FC236}">
              <a16:creationId xmlns:a16="http://schemas.microsoft.com/office/drawing/2014/main" id="{22166280-A55E-49FC-9302-3D64D623A768}"/>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14</xdr:row>
      <xdr:rowOff>152400</xdr:rowOff>
    </xdr:from>
    <xdr:ext cx="184731" cy="264560"/>
    <xdr:sp macro="" textlink="">
      <xdr:nvSpPr>
        <xdr:cNvPr id="1362" name="TextBox 1361">
          <a:extLst>
            <a:ext uri="{FF2B5EF4-FFF2-40B4-BE49-F238E27FC236}">
              <a16:creationId xmlns:a16="http://schemas.microsoft.com/office/drawing/2014/main" id="{4C2A479A-4778-43EA-B11F-CBEF10AD42EF}"/>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15</xdr:row>
      <xdr:rowOff>152400</xdr:rowOff>
    </xdr:from>
    <xdr:ext cx="184731" cy="264560"/>
    <xdr:sp macro="" textlink="">
      <xdr:nvSpPr>
        <xdr:cNvPr id="1363" name="TextBox 1362">
          <a:extLst>
            <a:ext uri="{FF2B5EF4-FFF2-40B4-BE49-F238E27FC236}">
              <a16:creationId xmlns:a16="http://schemas.microsoft.com/office/drawing/2014/main" id="{7E8935E9-1CEC-4CFE-A632-713B32B7E0C8}"/>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1364" name="TextBox 1363">
          <a:extLst>
            <a:ext uri="{FF2B5EF4-FFF2-40B4-BE49-F238E27FC236}">
              <a16:creationId xmlns:a16="http://schemas.microsoft.com/office/drawing/2014/main" id="{9B72AE12-0278-49F7-95BA-7C4E3B8BF5A8}"/>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18</xdr:row>
      <xdr:rowOff>152400</xdr:rowOff>
    </xdr:from>
    <xdr:ext cx="184731" cy="264560"/>
    <xdr:sp macro="" textlink="">
      <xdr:nvSpPr>
        <xdr:cNvPr id="1365" name="TextBox 1364">
          <a:extLst>
            <a:ext uri="{FF2B5EF4-FFF2-40B4-BE49-F238E27FC236}">
              <a16:creationId xmlns:a16="http://schemas.microsoft.com/office/drawing/2014/main" id="{89564FB2-191A-451F-8020-EF8DF275DA84}"/>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20</xdr:row>
      <xdr:rowOff>152400</xdr:rowOff>
    </xdr:from>
    <xdr:ext cx="184731" cy="264560"/>
    <xdr:sp macro="" textlink="">
      <xdr:nvSpPr>
        <xdr:cNvPr id="1366" name="TextBox 1365">
          <a:extLst>
            <a:ext uri="{FF2B5EF4-FFF2-40B4-BE49-F238E27FC236}">
              <a16:creationId xmlns:a16="http://schemas.microsoft.com/office/drawing/2014/main" id="{258D1E9E-2820-477D-947D-D48CD1BD6C00}"/>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21</xdr:row>
      <xdr:rowOff>152400</xdr:rowOff>
    </xdr:from>
    <xdr:ext cx="184731" cy="264560"/>
    <xdr:sp macro="" textlink="">
      <xdr:nvSpPr>
        <xdr:cNvPr id="1367" name="TextBox 1366">
          <a:extLst>
            <a:ext uri="{FF2B5EF4-FFF2-40B4-BE49-F238E27FC236}">
              <a16:creationId xmlns:a16="http://schemas.microsoft.com/office/drawing/2014/main" id="{A0DEC17B-C309-4F8D-82C4-C6EDF27A0963}"/>
            </a:ext>
          </a:extLst>
        </xdr:cNvPr>
        <xdr:cNvSpPr txBox="1"/>
      </xdr:nvSpPr>
      <xdr:spPr>
        <a:xfrm>
          <a:off x="19444854" y="937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10</xdr:row>
      <xdr:rowOff>152400</xdr:rowOff>
    </xdr:from>
    <xdr:ext cx="184731" cy="264560"/>
    <xdr:sp macro="" textlink="">
      <xdr:nvSpPr>
        <xdr:cNvPr id="1368" name="TextBox 1367">
          <a:extLst>
            <a:ext uri="{FF2B5EF4-FFF2-40B4-BE49-F238E27FC236}">
              <a16:creationId xmlns:a16="http://schemas.microsoft.com/office/drawing/2014/main" id="{58DF231C-AAEE-4482-A7A2-735AC6C277EF}"/>
            </a:ext>
          </a:extLst>
        </xdr:cNvPr>
        <xdr:cNvSpPr txBox="1"/>
      </xdr:nvSpPr>
      <xdr:spPr>
        <a:xfrm>
          <a:off x="18012294" y="996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10</xdr:row>
      <xdr:rowOff>152400</xdr:rowOff>
    </xdr:from>
    <xdr:ext cx="184731" cy="264560"/>
    <xdr:sp macro="" textlink="">
      <xdr:nvSpPr>
        <xdr:cNvPr id="1369" name="TextBox 1368">
          <a:extLst>
            <a:ext uri="{FF2B5EF4-FFF2-40B4-BE49-F238E27FC236}">
              <a16:creationId xmlns:a16="http://schemas.microsoft.com/office/drawing/2014/main" id="{BE4922F1-7BE4-431E-A28D-C09F9008FB5D}"/>
            </a:ext>
          </a:extLst>
        </xdr:cNvPr>
        <xdr:cNvSpPr txBox="1"/>
      </xdr:nvSpPr>
      <xdr:spPr>
        <a:xfrm>
          <a:off x="18012294" y="9966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1370" name="TextBox 1369">
          <a:extLst>
            <a:ext uri="{FF2B5EF4-FFF2-40B4-BE49-F238E27FC236}">
              <a16:creationId xmlns:a16="http://schemas.microsoft.com/office/drawing/2014/main" id="{4AF90A63-D636-4298-892D-1E032FC97F41}"/>
            </a:ext>
          </a:extLst>
        </xdr:cNvPr>
        <xdr:cNvSpPr txBox="1"/>
      </xdr:nvSpPr>
      <xdr:spPr>
        <a:xfrm>
          <a:off x="19444854" y="11109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16</xdr:row>
      <xdr:rowOff>152400</xdr:rowOff>
    </xdr:from>
    <xdr:ext cx="184731" cy="264560"/>
    <xdr:sp macro="" textlink="">
      <xdr:nvSpPr>
        <xdr:cNvPr id="1371" name="TextBox 1370">
          <a:extLst>
            <a:ext uri="{FF2B5EF4-FFF2-40B4-BE49-F238E27FC236}">
              <a16:creationId xmlns:a16="http://schemas.microsoft.com/office/drawing/2014/main" id="{34400EEB-3EE1-40C3-A668-FCAF76F218F5}"/>
            </a:ext>
          </a:extLst>
        </xdr:cNvPr>
        <xdr:cNvSpPr txBox="1"/>
      </xdr:nvSpPr>
      <xdr:spPr>
        <a:xfrm>
          <a:off x="17936094" y="11109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1372" name="TextBox 1371">
          <a:extLst>
            <a:ext uri="{FF2B5EF4-FFF2-40B4-BE49-F238E27FC236}">
              <a16:creationId xmlns:a16="http://schemas.microsoft.com/office/drawing/2014/main" id="{952DB64E-CDFA-4BCC-B0F7-7D888E54C16E}"/>
            </a:ext>
          </a:extLst>
        </xdr:cNvPr>
        <xdr:cNvSpPr txBox="1"/>
      </xdr:nvSpPr>
      <xdr:spPr>
        <a:xfrm>
          <a:off x="19444854" y="11109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16</xdr:row>
      <xdr:rowOff>152400</xdr:rowOff>
    </xdr:from>
    <xdr:ext cx="184731" cy="264560"/>
    <xdr:sp macro="" textlink="">
      <xdr:nvSpPr>
        <xdr:cNvPr id="1373" name="TextBox 1372">
          <a:extLst>
            <a:ext uri="{FF2B5EF4-FFF2-40B4-BE49-F238E27FC236}">
              <a16:creationId xmlns:a16="http://schemas.microsoft.com/office/drawing/2014/main" id="{97875455-17CF-4605-9445-EC65F74FDCAA}"/>
            </a:ext>
          </a:extLst>
        </xdr:cNvPr>
        <xdr:cNvSpPr txBox="1"/>
      </xdr:nvSpPr>
      <xdr:spPr>
        <a:xfrm>
          <a:off x="17936094" y="11109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1374" name="TextBox 1373">
          <a:extLst>
            <a:ext uri="{FF2B5EF4-FFF2-40B4-BE49-F238E27FC236}">
              <a16:creationId xmlns:a16="http://schemas.microsoft.com/office/drawing/2014/main" id="{B6BC5752-FDC4-4857-AAC5-9BB06B12C06C}"/>
            </a:ext>
          </a:extLst>
        </xdr:cNvPr>
        <xdr:cNvSpPr txBox="1"/>
      </xdr:nvSpPr>
      <xdr:spPr>
        <a:xfrm>
          <a:off x="19444854" y="11109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1375" name="TextBox 1374">
          <a:extLst>
            <a:ext uri="{FF2B5EF4-FFF2-40B4-BE49-F238E27FC236}">
              <a16:creationId xmlns:a16="http://schemas.microsoft.com/office/drawing/2014/main" id="{63C5AFF0-C5BC-412D-897F-B62C6DDDE6B9}"/>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1376" name="TextBox 1375">
          <a:extLst>
            <a:ext uri="{FF2B5EF4-FFF2-40B4-BE49-F238E27FC236}">
              <a16:creationId xmlns:a16="http://schemas.microsoft.com/office/drawing/2014/main" id="{17994998-FF8E-4F52-9809-A75FA9CE0CCB}"/>
            </a:ext>
          </a:extLst>
        </xdr:cNvPr>
        <xdr:cNvSpPr txBox="1"/>
      </xdr:nvSpPr>
      <xdr:spPr>
        <a:xfrm>
          <a:off x="19444854" y="11109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77" name="TextBox 1376">
          <a:extLst>
            <a:ext uri="{FF2B5EF4-FFF2-40B4-BE49-F238E27FC236}">
              <a16:creationId xmlns:a16="http://schemas.microsoft.com/office/drawing/2014/main" id="{671AA8E5-1088-454B-9A10-AB05471918D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78" name="TextBox 1377">
          <a:extLst>
            <a:ext uri="{FF2B5EF4-FFF2-40B4-BE49-F238E27FC236}">
              <a16:creationId xmlns:a16="http://schemas.microsoft.com/office/drawing/2014/main" id="{85731D9D-8114-4461-AED4-697FCF5A55A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79" name="TextBox 1378">
          <a:extLst>
            <a:ext uri="{FF2B5EF4-FFF2-40B4-BE49-F238E27FC236}">
              <a16:creationId xmlns:a16="http://schemas.microsoft.com/office/drawing/2014/main" id="{E8D57F5B-B0C2-4755-B2C6-48367DB8C38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0" name="TextBox 1379">
          <a:extLst>
            <a:ext uri="{FF2B5EF4-FFF2-40B4-BE49-F238E27FC236}">
              <a16:creationId xmlns:a16="http://schemas.microsoft.com/office/drawing/2014/main" id="{5CCC8F20-0683-4C83-ABC3-4E4CA277F96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1" name="TextBox 1380">
          <a:extLst>
            <a:ext uri="{FF2B5EF4-FFF2-40B4-BE49-F238E27FC236}">
              <a16:creationId xmlns:a16="http://schemas.microsoft.com/office/drawing/2014/main" id="{684EC872-33EB-4FF3-8EAC-CDBE259BC7E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2" name="TextBox 1381">
          <a:extLst>
            <a:ext uri="{FF2B5EF4-FFF2-40B4-BE49-F238E27FC236}">
              <a16:creationId xmlns:a16="http://schemas.microsoft.com/office/drawing/2014/main" id="{C181E7C3-0D4F-4758-800B-33EC7C83931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3" name="TextBox 1382">
          <a:extLst>
            <a:ext uri="{FF2B5EF4-FFF2-40B4-BE49-F238E27FC236}">
              <a16:creationId xmlns:a16="http://schemas.microsoft.com/office/drawing/2014/main" id="{07466A77-B1DA-439B-BFE2-0E3C6CA2710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4" name="TextBox 1383">
          <a:extLst>
            <a:ext uri="{FF2B5EF4-FFF2-40B4-BE49-F238E27FC236}">
              <a16:creationId xmlns:a16="http://schemas.microsoft.com/office/drawing/2014/main" id="{CBB5C831-4581-4555-A2E4-817980AB4CF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5" name="TextBox 1384">
          <a:extLst>
            <a:ext uri="{FF2B5EF4-FFF2-40B4-BE49-F238E27FC236}">
              <a16:creationId xmlns:a16="http://schemas.microsoft.com/office/drawing/2014/main" id="{57848126-94B7-4FE4-BB0C-F8BDEA48C68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6" name="TextBox 1385">
          <a:extLst>
            <a:ext uri="{FF2B5EF4-FFF2-40B4-BE49-F238E27FC236}">
              <a16:creationId xmlns:a16="http://schemas.microsoft.com/office/drawing/2014/main" id="{ADF0703C-8833-40B4-A00A-5C040B9CE7D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7" name="TextBox 1386">
          <a:extLst>
            <a:ext uri="{FF2B5EF4-FFF2-40B4-BE49-F238E27FC236}">
              <a16:creationId xmlns:a16="http://schemas.microsoft.com/office/drawing/2014/main" id="{953488D6-05BF-4AAB-98B6-FB22038A66F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8" name="TextBox 1387">
          <a:extLst>
            <a:ext uri="{FF2B5EF4-FFF2-40B4-BE49-F238E27FC236}">
              <a16:creationId xmlns:a16="http://schemas.microsoft.com/office/drawing/2014/main" id="{A7CFA999-BC7A-4BD7-9ADB-1B175F82AF6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89" name="TextBox 1388">
          <a:extLst>
            <a:ext uri="{FF2B5EF4-FFF2-40B4-BE49-F238E27FC236}">
              <a16:creationId xmlns:a16="http://schemas.microsoft.com/office/drawing/2014/main" id="{D1CA3392-1A83-42C5-B381-601F5DB5707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0" name="TextBox 1389">
          <a:extLst>
            <a:ext uri="{FF2B5EF4-FFF2-40B4-BE49-F238E27FC236}">
              <a16:creationId xmlns:a16="http://schemas.microsoft.com/office/drawing/2014/main" id="{99A1164D-AF68-4C34-9B26-B11B583824E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1" name="TextBox 1390">
          <a:extLst>
            <a:ext uri="{FF2B5EF4-FFF2-40B4-BE49-F238E27FC236}">
              <a16:creationId xmlns:a16="http://schemas.microsoft.com/office/drawing/2014/main" id="{148B9029-4E83-42D6-BD4D-A80466DE86E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2" name="TextBox 1391">
          <a:extLst>
            <a:ext uri="{FF2B5EF4-FFF2-40B4-BE49-F238E27FC236}">
              <a16:creationId xmlns:a16="http://schemas.microsoft.com/office/drawing/2014/main" id="{38916FF2-6B5D-4B41-8002-520664B1A36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3" name="TextBox 1392">
          <a:extLst>
            <a:ext uri="{FF2B5EF4-FFF2-40B4-BE49-F238E27FC236}">
              <a16:creationId xmlns:a16="http://schemas.microsoft.com/office/drawing/2014/main" id="{720AFA2B-64C6-4B9F-8FE6-65B683A1615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4" name="TextBox 1393">
          <a:extLst>
            <a:ext uri="{FF2B5EF4-FFF2-40B4-BE49-F238E27FC236}">
              <a16:creationId xmlns:a16="http://schemas.microsoft.com/office/drawing/2014/main" id="{A542376A-704D-44DC-B373-DDCCAB1049C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5" name="TextBox 1394">
          <a:extLst>
            <a:ext uri="{FF2B5EF4-FFF2-40B4-BE49-F238E27FC236}">
              <a16:creationId xmlns:a16="http://schemas.microsoft.com/office/drawing/2014/main" id="{02DF7315-EC5E-41A6-B6D4-6154EA9B8CB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6" name="TextBox 1395">
          <a:extLst>
            <a:ext uri="{FF2B5EF4-FFF2-40B4-BE49-F238E27FC236}">
              <a16:creationId xmlns:a16="http://schemas.microsoft.com/office/drawing/2014/main" id="{8ED01736-C6B3-4FA0-A217-6335F93CEBA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7" name="TextBox 1396">
          <a:extLst>
            <a:ext uri="{FF2B5EF4-FFF2-40B4-BE49-F238E27FC236}">
              <a16:creationId xmlns:a16="http://schemas.microsoft.com/office/drawing/2014/main" id="{C69EBAD1-4808-4628-9FCB-A565737E5A8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8" name="TextBox 1397">
          <a:extLst>
            <a:ext uri="{FF2B5EF4-FFF2-40B4-BE49-F238E27FC236}">
              <a16:creationId xmlns:a16="http://schemas.microsoft.com/office/drawing/2014/main" id="{8F653785-D16E-4AF9-BA12-AA5746DD47F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399" name="TextBox 1398">
          <a:extLst>
            <a:ext uri="{FF2B5EF4-FFF2-40B4-BE49-F238E27FC236}">
              <a16:creationId xmlns:a16="http://schemas.microsoft.com/office/drawing/2014/main" id="{9EDE77DE-1C12-4584-A9DB-B66BB8D6C08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0" name="TextBox 1399">
          <a:extLst>
            <a:ext uri="{FF2B5EF4-FFF2-40B4-BE49-F238E27FC236}">
              <a16:creationId xmlns:a16="http://schemas.microsoft.com/office/drawing/2014/main" id="{46240325-8E86-4BB9-8DF0-D977790BC02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1" name="TextBox 1400">
          <a:extLst>
            <a:ext uri="{FF2B5EF4-FFF2-40B4-BE49-F238E27FC236}">
              <a16:creationId xmlns:a16="http://schemas.microsoft.com/office/drawing/2014/main" id="{915CF882-3289-41D4-A8F5-0BE7605FCDD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2" name="TextBox 1401">
          <a:extLst>
            <a:ext uri="{FF2B5EF4-FFF2-40B4-BE49-F238E27FC236}">
              <a16:creationId xmlns:a16="http://schemas.microsoft.com/office/drawing/2014/main" id="{31640B7F-031F-4742-9203-45273F1CFD5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3" name="TextBox 1402">
          <a:extLst>
            <a:ext uri="{FF2B5EF4-FFF2-40B4-BE49-F238E27FC236}">
              <a16:creationId xmlns:a16="http://schemas.microsoft.com/office/drawing/2014/main" id="{99E3F25E-AAF4-4278-839E-41D40832529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4" name="TextBox 1403">
          <a:extLst>
            <a:ext uri="{FF2B5EF4-FFF2-40B4-BE49-F238E27FC236}">
              <a16:creationId xmlns:a16="http://schemas.microsoft.com/office/drawing/2014/main" id="{A74E0A92-897E-42B9-ACDD-E1C79962D58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5" name="TextBox 1404">
          <a:extLst>
            <a:ext uri="{FF2B5EF4-FFF2-40B4-BE49-F238E27FC236}">
              <a16:creationId xmlns:a16="http://schemas.microsoft.com/office/drawing/2014/main" id="{98BDEEE2-BADC-470B-A62F-EFFC05E205F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6" name="TextBox 1405">
          <a:extLst>
            <a:ext uri="{FF2B5EF4-FFF2-40B4-BE49-F238E27FC236}">
              <a16:creationId xmlns:a16="http://schemas.microsoft.com/office/drawing/2014/main" id="{9DB6A846-D184-4994-A33A-B01C82066CA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7" name="TextBox 1406">
          <a:extLst>
            <a:ext uri="{FF2B5EF4-FFF2-40B4-BE49-F238E27FC236}">
              <a16:creationId xmlns:a16="http://schemas.microsoft.com/office/drawing/2014/main" id="{3575746D-7600-4C54-A4FB-B65078B173E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8" name="TextBox 1407">
          <a:extLst>
            <a:ext uri="{FF2B5EF4-FFF2-40B4-BE49-F238E27FC236}">
              <a16:creationId xmlns:a16="http://schemas.microsoft.com/office/drawing/2014/main" id="{C7187FD3-FBD0-4D3C-ABE6-28AD1339ABC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09" name="TextBox 1408">
          <a:extLst>
            <a:ext uri="{FF2B5EF4-FFF2-40B4-BE49-F238E27FC236}">
              <a16:creationId xmlns:a16="http://schemas.microsoft.com/office/drawing/2014/main" id="{10070E66-F63C-49EC-B88B-11A45274ABE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0" name="TextBox 1409">
          <a:extLst>
            <a:ext uri="{FF2B5EF4-FFF2-40B4-BE49-F238E27FC236}">
              <a16:creationId xmlns:a16="http://schemas.microsoft.com/office/drawing/2014/main" id="{315D699E-9113-4CC1-B59C-1EF525D07BA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1" name="TextBox 1410">
          <a:extLst>
            <a:ext uri="{FF2B5EF4-FFF2-40B4-BE49-F238E27FC236}">
              <a16:creationId xmlns:a16="http://schemas.microsoft.com/office/drawing/2014/main" id="{D0F0226B-B510-4D67-B232-9FD25F1FE38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2" name="TextBox 1411">
          <a:extLst>
            <a:ext uri="{FF2B5EF4-FFF2-40B4-BE49-F238E27FC236}">
              <a16:creationId xmlns:a16="http://schemas.microsoft.com/office/drawing/2014/main" id="{02AE6598-0096-4151-B10F-B264DFF64BC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3" name="TextBox 1412">
          <a:extLst>
            <a:ext uri="{FF2B5EF4-FFF2-40B4-BE49-F238E27FC236}">
              <a16:creationId xmlns:a16="http://schemas.microsoft.com/office/drawing/2014/main" id="{0E944322-6508-414D-BF47-6E1E8E9FD55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4" name="TextBox 1413">
          <a:extLst>
            <a:ext uri="{FF2B5EF4-FFF2-40B4-BE49-F238E27FC236}">
              <a16:creationId xmlns:a16="http://schemas.microsoft.com/office/drawing/2014/main" id="{A7665417-0989-4909-B9E5-9297FF2C8E7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5" name="TextBox 1414">
          <a:extLst>
            <a:ext uri="{FF2B5EF4-FFF2-40B4-BE49-F238E27FC236}">
              <a16:creationId xmlns:a16="http://schemas.microsoft.com/office/drawing/2014/main" id="{AF4CDE5C-2D6B-4DB1-BC9F-FB55052E0E9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6" name="TextBox 1415">
          <a:extLst>
            <a:ext uri="{FF2B5EF4-FFF2-40B4-BE49-F238E27FC236}">
              <a16:creationId xmlns:a16="http://schemas.microsoft.com/office/drawing/2014/main" id="{DA0ECF64-965A-41B0-A3F2-6F1CB740A58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7" name="TextBox 1416">
          <a:extLst>
            <a:ext uri="{FF2B5EF4-FFF2-40B4-BE49-F238E27FC236}">
              <a16:creationId xmlns:a16="http://schemas.microsoft.com/office/drawing/2014/main" id="{CC095FD8-C124-44D7-BDC6-CA14BB8BACB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8" name="TextBox 1417">
          <a:extLst>
            <a:ext uri="{FF2B5EF4-FFF2-40B4-BE49-F238E27FC236}">
              <a16:creationId xmlns:a16="http://schemas.microsoft.com/office/drawing/2014/main" id="{9C160268-A9F6-4EE4-BA4E-2F640BF7ADA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19" name="TextBox 1418">
          <a:extLst>
            <a:ext uri="{FF2B5EF4-FFF2-40B4-BE49-F238E27FC236}">
              <a16:creationId xmlns:a16="http://schemas.microsoft.com/office/drawing/2014/main" id="{A4E84288-74C5-41A0-8104-A9D64E86226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0" name="TextBox 1419">
          <a:extLst>
            <a:ext uri="{FF2B5EF4-FFF2-40B4-BE49-F238E27FC236}">
              <a16:creationId xmlns:a16="http://schemas.microsoft.com/office/drawing/2014/main" id="{092AEEF4-6A73-4CB8-B06B-B910898D9C9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1" name="TextBox 1420">
          <a:extLst>
            <a:ext uri="{FF2B5EF4-FFF2-40B4-BE49-F238E27FC236}">
              <a16:creationId xmlns:a16="http://schemas.microsoft.com/office/drawing/2014/main" id="{3AB91A33-4F83-4A81-8B0A-26193F5543F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2" name="TextBox 1421">
          <a:extLst>
            <a:ext uri="{FF2B5EF4-FFF2-40B4-BE49-F238E27FC236}">
              <a16:creationId xmlns:a16="http://schemas.microsoft.com/office/drawing/2014/main" id="{5DB0BCAF-88B7-4F06-9E2A-E7870A77A62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3" name="TextBox 1422">
          <a:extLst>
            <a:ext uri="{FF2B5EF4-FFF2-40B4-BE49-F238E27FC236}">
              <a16:creationId xmlns:a16="http://schemas.microsoft.com/office/drawing/2014/main" id="{31BA8764-883E-4827-8B58-855F5FFB689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4" name="TextBox 1423">
          <a:extLst>
            <a:ext uri="{FF2B5EF4-FFF2-40B4-BE49-F238E27FC236}">
              <a16:creationId xmlns:a16="http://schemas.microsoft.com/office/drawing/2014/main" id="{26BEAABC-709C-4FAC-9BF4-7CE308A663D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5" name="TextBox 1424">
          <a:extLst>
            <a:ext uri="{FF2B5EF4-FFF2-40B4-BE49-F238E27FC236}">
              <a16:creationId xmlns:a16="http://schemas.microsoft.com/office/drawing/2014/main" id="{C92E90E4-57E7-4C13-8FD1-B93D32EB3AD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6" name="TextBox 1425">
          <a:extLst>
            <a:ext uri="{FF2B5EF4-FFF2-40B4-BE49-F238E27FC236}">
              <a16:creationId xmlns:a16="http://schemas.microsoft.com/office/drawing/2014/main" id="{4E6199E4-7FD9-45C3-9CBA-2599F05ACD9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7" name="TextBox 1426">
          <a:extLst>
            <a:ext uri="{FF2B5EF4-FFF2-40B4-BE49-F238E27FC236}">
              <a16:creationId xmlns:a16="http://schemas.microsoft.com/office/drawing/2014/main" id="{7B5D1FC4-08D5-4AD3-BDEB-B33877EF1B6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8" name="TextBox 1427">
          <a:extLst>
            <a:ext uri="{FF2B5EF4-FFF2-40B4-BE49-F238E27FC236}">
              <a16:creationId xmlns:a16="http://schemas.microsoft.com/office/drawing/2014/main" id="{AB52C9A2-94C7-4867-A195-45B92F31C4E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29" name="TextBox 1428">
          <a:extLst>
            <a:ext uri="{FF2B5EF4-FFF2-40B4-BE49-F238E27FC236}">
              <a16:creationId xmlns:a16="http://schemas.microsoft.com/office/drawing/2014/main" id="{7FD06692-2F4D-40F7-8FF7-F6A308C0516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0" name="TextBox 1429">
          <a:extLst>
            <a:ext uri="{FF2B5EF4-FFF2-40B4-BE49-F238E27FC236}">
              <a16:creationId xmlns:a16="http://schemas.microsoft.com/office/drawing/2014/main" id="{5D8FD554-297E-40EB-9F6F-141ED75B0C3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1" name="TextBox 1430">
          <a:extLst>
            <a:ext uri="{FF2B5EF4-FFF2-40B4-BE49-F238E27FC236}">
              <a16:creationId xmlns:a16="http://schemas.microsoft.com/office/drawing/2014/main" id="{15B9D23B-3042-41CB-A54F-09BAD8F766A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2" name="TextBox 1431">
          <a:extLst>
            <a:ext uri="{FF2B5EF4-FFF2-40B4-BE49-F238E27FC236}">
              <a16:creationId xmlns:a16="http://schemas.microsoft.com/office/drawing/2014/main" id="{502C2D80-BD0F-44BA-86F9-BCE081E2F36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3" name="TextBox 1432">
          <a:extLst>
            <a:ext uri="{FF2B5EF4-FFF2-40B4-BE49-F238E27FC236}">
              <a16:creationId xmlns:a16="http://schemas.microsoft.com/office/drawing/2014/main" id="{A8CE033A-2E4B-4530-A210-106AF2028D4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4" name="TextBox 1433">
          <a:extLst>
            <a:ext uri="{FF2B5EF4-FFF2-40B4-BE49-F238E27FC236}">
              <a16:creationId xmlns:a16="http://schemas.microsoft.com/office/drawing/2014/main" id="{AB4564A0-1081-4FB6-B6C0-B2C8AECC2C5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5" name="TextBox 1434">
          <a:extLst>
            <a:ext uri="{FF2B5EF4-FFF2-40B4-BE49-F238E27FC236}">
              <a16:creationId xmlns:a16="http://schemas.microsoft.com/office/drawing/2014/main" id="{94641EF7-B5F6-4D00-9872-A0005789A24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6" name="TextBox 1435">
          <a:extLst>
            <a:ext uri="{FF2B5EF4-FFF2-40B4-BE49-F238E27FC236}">
              <a16:creationId xmlns:a16="http://schemas.microsoft.com/office/drawing/2014/main" id="{36A927CE-945C-4301-81F1-8A5654749C8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7" name="TextBox 1436">
          <a:extLst>
            <a:ext uri="{FF2B5EF4-FFF2-40B4-BE49-F238E27FC236}">
              <a16:creationId xmlns:a16="http://schemas.microsoft.com/office/drawing/2014/main" id="{0782DE1A-7EB3-49DB-992D-5D27E0A2927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8" name="TextBox 1437">
          <a:extLst>
            <a:ext uri="{FF2B5EF4-FFF2-40B4-BE49-F238E27FC236}">
              <a16:creationId xmlns:a16="http://schemas.microsoft.com/office/drawing/2014/main" id="{C708D468-7A6E-4AB8-8084-26DD96EF630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39" name="TextBox 1438">
          <a:extLst>
            <a:ext uri="{FF2B5EF4-FFF2-40B4-BE49-F238E27FC236}">
              <a16:creationId xmlns:a16="http://schemas.microsoft.com/office/drawing/2014/main" id="{ABABD737-AEF2-44EF-88B2-2F23A47B67E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0" name="TextBox 1439">
          <a:extLst>
            <a:ext uri="{FF2B5EF4-FFF2-40B4-BE49-F238E27FC236}">
              <a16:creationId xmlns:a16="http://schemas.microsoft.com/office/drawing/2014/main" id="{A0C19970-346C-4ADB-AE94-81BCB116ACC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1" name="TextBox 1440">
          <a:extLst>
            <a:ext uri="{FF2B5EF4-FFF2-40B4-BE49-F238E27FC236}">
              <a16:creationId xmlns:a16="http://schemas.microsoft.com/office/drawing/2014/main" id="{84153895-266D-4643-9FA0-29FC3EA9BBE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2" name="TextBox 1441">
          <a:extLst>
            <a:ext uri="{FF2B5EF4-FFF2-40B4-BE49-F238E27FC236}">
              <a16:creationId xmlns:a16="http://schemas.microsoft.com/office/drawing/2014/main" id="{E5A506EE-2F26-45EE-B4E0-16C51565F6D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3" name="TextBox 1442">
          <a:extLst>
            <a:ext uri="{FF2B5EF4-FFF2-40B4-BE49-F238E27FC236}">
              <a16:creationId xmlns:a16="http://schemas.microsoft.com/office/drawing/2014/main" id="{E6F67F31-35F0-44F6-973D-33DE983C023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4" name="TextBox 1443">
          <a:extLst>
            <a:ext uri="{FF2B5EF4-FFF2-40B4-BE49-F238E27FC236}">
              <a16:creationId xmlns:a16="http://schemas.microsoft.com/office/drawing/2014/main" id="{5AD35664-FFB3-4179-BFA5-F750124E072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5" name="TextBox 1444">
          <a:extLst>
            <a:ext uri="{FF2B5EF4-FFF2-40B4-BE49-F238E27FC236}">
              <a16:creationId xmlns:a16="http://schemas.microsoft.com/office/drawing/2014/main" id="{81E045F0-9311-4D12-A8D6-F001ABB4A86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6" name="TextBox 1445">
          <a:extLst>
            <a:ext uri="{FF2B5EF4-FFF2-40B4-BE49-F238E27FC236}">
              <a16:creationId xmlns:a16="http://schemas.microsoft.com/office/drawing/2014/main" id="{F175EEC7-0113-48E1-9B5D-200DA69C2F0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7" name="TextBox 1446">
          <a:extLst>
            <a:ext uri="{FF2B5EF4-FFF2-40B4-BE49-F238E27FC236}">
              <a16:creationId xmlns:a16="http://schemas.microsoft.com/office/drawing/2014/main" id="{00328D7C-975A-44B0-B269-20380F02501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8" name="TextBox 1447">
          <a:extLst>
            <a:ext uri="{FF2B5EF4-FFF2-40B4-BE49-F238E27FC236}">
              <a16:creationId xmlns:a16="http://schemas.microsoft.com/office/drawing/2014/main" id="{D2500201-B6B0-4338-B506-3A9A02BC545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49" name="TextBox 1448">
          <a:extLst>
            <a:ext uri="{FF2B5EF4-FFF2-40B4-BE49-F238E27FC236}">
              <a16:creationId xmlns:a16="http://schemas.microsoft.com/office/drawing/2014/main" id="{6685CD45-5CBB-4C20-AB24-B95F82F8299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0" name="TextBox 1449">
          <a:extLst>
            <a:ext uri="{FF2B5EF4-FFF2-40B4-BE49-F238E27FC236}">
              <a16:creationId xmlns:a16="http://schemas.microsoft.com/office/drawing/2014/main" id="{980F1476-0B38-4DAF-ADEC-8A4DAF99A8E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1" name="TextBox 1450">
          <a:extLst>
            <a:ext uri="{FF2B5EF4-FFF2-40B4-BE49-F238E27FC236}">
              <a16:creationId xmlns:a16="http://schemas.microsoft.com/office/drawing/2014/main" id="{ABBB0868-5DDB-4C3F-A527-AE126192C7D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2" name="TextBox 1451">
          <a:extLst>
            <a:ext uri="{FF2B5EF4-FFF2-40B4-BE49-F238E27FC236}">
              <a16:creationId xmlns:a16="http://schemas.microsoft.com/office/drawing/2014/main" id="{F841E245-C580-47F3-ADD3-E1AB3B69F9F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3" name="TextBox 1452">
          <a:extLst>
            <a:ext uri="{FF2B5EF4-FFF2-40B4-BE49-F238E27FC236}">
              <a16:creationId xmlns:a16="http://schemas.microsoft.com/office/drawing/2014/main" id="{3367C798-3F7C-453F-97B0-E3532F1FF27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4" name="TextBox 1453">
          <a:extLst>
            <a:ext uri="{FF2B5EF4-FFF2-40B4-BE49-F238E27FC236}">
              <a16:creationId xmlns:a16="http://schemas.microsoft.com/office/drawing/2014/main" id="{B6526A8C-F836-4B70-B64A-A56AA967AA9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5" name="TextBox 1454">
          <a:extLst>
            <a:ext uri="{FF2B5EF4-FFF2-40B4-BE49-F238E27FC236}">
              <a16:creationId xmlns:a16="http://schemas.microsoft.com/office/drawing/2014/main" id="{F1C1C8A1-5BFE-487C-BC66-FD116F32D25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6" name="TextBox 1455">
          <a:extLst>
            <a:ext uri="{FF2B5EF4-FFF2-40B4-BE49-F238E27FC236}">
              <a16:creationId xmlns:a16="http://schemas.microsoft.com/office/drawing/2014/main" id="{68C4F868-4DA5-49C7-97AD-BA4E5D1C0C5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7" name="TextBox 1456">
          <a:extLst>
            <a:ext uri="{FF2B5EF4-FFF2-40B4-BE49-F238E27FC236}">
              <a16:creationId xmlns:a16="http://schemas.microsoft.com/office/drawing/2014/main" id="{C3AFAB82-75C8-43F0-8129-EFF951723BB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8" name="TextBox 1457">
          <a:extLst>
            <a:ext uri="{FF2B5EF4-FFF2-40B4-BE49-F238E27FC236}">
              <a16:creationId xmlns:a16="http://schemas.microsoft.com/office/drawing/2014/main" id="{7E0B0D11-F4F4-48DA-9D3B-6E96498893E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59" name="TextBox 1458">
          <a:extLst>
            <a:ext uri="{FF2B5EF4-FFF2-40B4-BE49-F238E27FC236}">
              <a16:creationId xmlns:a16="http://schemas.microsoft.com/office/drawing/2014/main" id="{8776785B-4AD9-4725-89A7-90DC5E731B9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0" name="TextBox 1459">
          <a:extLst>
            <a:ext uri="{FF2B5EF4-FFF2-40B4-BE49-F238E27FC236}">
              <a16:creationId xmlns:a16="http://schemas.microsoft.com/office/drawing/2014/main" id="{8B7F884D-EF11-4416-9B75-1AC7667C16B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1" name="TextBox 1460">
          <a:extLst>
            <a:ext uri="{FF2B5EF4-FFF2-40B4-BE49-F238E27FC236}">
              <a16:creationId xmlns:a16="http://schemas.microsoft.com/office/drawing/2014/main" id="{7862B84D-6D99-4F00-8ADC-95443D0F91D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2" name="TextBox 1461">
          <a:extLst>
            <a:ext uri="{FF2B5EF4-FFF2-40B4-BE49-F238E27FC236}">
              <a16:creationId xmlns:a16="http://schemas.microsoft.com/office/drawing/2014/main" id="{AAA3FFB1-9AA5-40DA-ADE8-3C474EB391F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3" name="TextBox 1462">
          <a:extLst>
            <a:ext uri="{FF2B5EF4-FFF2-40B4-BE49-F238E27FC236}">
              <a16:creationId xmlns:a16="http://schemas.microsoft.com/office/drawing/2014/main" id="{2C624DE8-8AE2-46C9-B78D-C60E749F1A2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4" name="TextBox 1463">
          <a:extLst>
            <a:ext uri="{FF2B5EF4-FFF2-40B4-BE49-F238E27FC236}">
              <a16:creationId xmlns:a16="http://schemas.microsoft.com/office/drawing/2014/main" id="{7A7FA689-74AD-46DE-9A75-DC549251569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5" name="TextBox 1464">
          <a:extLst>
            <a:ext uri="{FF2B5EF4-FFF2-40B4-BE49-F238E27FC236}">
              <a16:creationId xmlns:a16="http://schemas.microsoft.com/office/drawing/2014/main" id="{E98090F9-99F1-4219-91B2-5E4F0C53541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6" name="TextBox 1465">
          <a:extLst>
            <a:ext uri="{FF2B5EF4-FFF2-40B4-BE49-F238E27FC236}">
              <a16:creationId xmlns:a16="http://schemas.microsoft.com/office/drawing/2014/main" id="{72A42D2E-431E-4E90-8718-AFD75351FF1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7" name="TextBox 1466">
          <a:extLst>
            <a:ext uri="{FF2B5EF4-FFF2-40B4-BE49-F238E27FC236}">
              <a16:creationId xmlns:a16="http://schemas.microsoft.com/office/drawing/2014/main" id="{70B6B56D-5E94-4F58-AECE-37E4F40D38D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8" name="TextBox 1467">
          <a:extLst>
            <a:ext uri="{FF2B5EF4-FFF2-40B4-BE49-F238E27FC236}">
              <a16:creationId xmlns:a16="http://schemas.microsoft.com/office/drawing/2014/main" id="{95AF91FD-B3F1-4112-8B20-EDFC45D6ADE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69" name="TextBox 1468">
          <a:extLst>
            <a:ext uri="{FF2B5EF4-FFF2-40B4-BE49-F238E27FC236}">
              <a16:creationId xmlns:a16="http://schemas.microsoft.com/office/drawing/2014/main" id="{18B49A9C-0881-4655-A6F7-CD716D4A91A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0" name="TextBox 1469">
          <a:extLst>
            <a:ext uri="{FF2B5EF4-FFF2-40B4-BE49-F238E27FC236}">
              <a16:creationId xmlns:a16="http://schemas.microsoft.com/office/drawing/2014/main" id="{6CBBC2A2-91CC-4765-9174-406D9889D6C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1" name="TextBox 1470">
          <a:extLst>
            <a:ext uri="{FF2B5EF4-FFF2-40B4-BE49-F238E27FC236}">
              <a16:creationId xmlns:a16="http://schemas.microsoft.com/office/drawing/2014/main" id="{EC4DEC5C-D3EC-4436-8D67-D11D941F279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2" name="TextBox 1471">
          <a:extLst>
            <a:ext uri="{FF2B5EF4-FFF2-40B4-BE49-F238E27FC236}">
              <a16:creationId xmlns:a16="http://schemas.microsoft.com/office/drawing/2014/main" id="{7BE76F38-430D-4446-B908-BB17343B4B5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3" name="TextBox 1472">
          <a:extLst>
            <a:ext uri="{FF2B5EF4-FFF2-40B4-BE49-F238E27FC236}">
              <a16:creationId xmlns:a16="http://schemas.microsoft.com/office/drawing/2014/main" id="{A76AE9F6-9B89-4056-A69E-3497BF5904A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4" name="TextBox 1473">
          <a:extLst>
            <a:ext uri="{FF2B5EF4-FFF2-40B4-BE49-F238E27FC236}">
              <a16:creationId xmlns:a16="http://schemas.microsoft.com/office/drawing/2014/main" id="{DE4EF3FA-0BF1-476B-8E72-E1EDDF03529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5" name="TextBox 1474">
          <a:extLst>
            <a:ext uri="{FF2B5EF4-FFF2-40B4-BE49-F238E27FC236}">
              <a16:creationId xmlns:a16="http://schemas.microsoft.com/office/drawing/2014/main" id="{FB07B6F3-EC4D-488B-A076-4F8AEB5AB02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6" name="TextBox 1475">
          <a:extLst>
            <a:ext uri="{FF2B5EF4-FFF2-40B4-BE49-F238E27FC236}">
              <a16:creationId xmlns:a16="http://schemas.microsoft.com/office/drawing/2014/main" id="{3569351F-CDB1-490F-A0DA-AB236A8091C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7" name="TextBox 1476">
          <a:extLst>
            <a:ext uri="{FF2B5EF4-FFF2-40B4-BE49-F238E27FC236}">
              <a16:creationId xmlns:a16="http://schemas.microsoft.com/office/drawing/2014/main" id="{05A60984-F445-43EE-95F5-BE066670EF4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8" name="TextBox 1477">
          <a:extLst>
            <a:ext uri="{FF2B5EF4-FFF2-40B4-BE49-F238E27FC236}">
              <a16:creationId xmlns:a16="http://schemas.microsoft.com/office/drawing/2014/main" id="{0960D9F6-38E7-4368-9AB3-C33274975DB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79" name="TextBox 1478">
          <a:extLst>
            <a:ext uri="{FF2B5EF4-FFF2-40B4-BE49-F238E27FC236}">
              <a16:creationId xmlns:a16="http://schemas.microsoft.com/office/drawing/2014/main" id="{A64A3C90-5850-454B-9806-7CC19484D70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0" name="TextBox 1479">
          <a:extLst>
            <a:ext uri="{FF2B5EF4-FFF2-40B4-BE49-F238E27FC236}">
              <a16:creationId xmlns:a16="http://schemas.microsoft.com/office/drawing/2014/main" id="{B2135734-883B-4196-B7B4-EB8C9D387EA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1" name="TextBox 1480">
          <a:extLst>
            <a:ext uri="{FF2B5EF4-FFF2-40B4-BE49-F238E27FC236}">
              <a16:creationId xmlns:a16="http://schemas.microsoft.com/office/drawing/2014/main" id="{43AB7D12-1E4A-4E43-AD6A-CA6D2C5BB26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2" name="TextBox 1481">
          <a:extLst>
            <a:ext uri="{FF2B5EF4-FFF2-40B4-BE49-F238E27FC236}">
              <a16:creationId xmlns:a16="http://schemas.microsoft.com/office/drawing/2014/main" id="{8D960C0A-4100-42C5-BBE4-7377BB0F15A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3" name="TextBox 1482">
          <a:extLst>
            <a:ext uri="{FF2B5EF4-FFF2-40B4-BE49-F238E27FC236}">
              <a16:creationId xmlns:a16="http://schemas.microsoft.com/office/drawing/2014/main" id="{E74BBD61-AD00-483E-AFB0-7C2F92B1F36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4" name="TextBox 1483">
          <a:extLst>
            <a:ext uri="{FF2B5EF4-FFF2-40B4-BE49-F238E27FC236}">
              <a16:creationId xmlns:a16="http://schemas.microsoft.com/office/drawing/2014/main" id="{4D59EF62-D5E2-4E74-81F5-029B8D2E1F5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5" name="TextBox 1484">
          <a:extLst>
            <a:ext uri="{FF2B5EF4-FFF2-40B4-BE49-F238E27FC236}">
              <a16:creationId xmlns:a16="http://schemas.microsoft.com/office/drawing/2014/main" id="{A526310A-4480-4F05-A822-6B6D962070E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6" name="TextBox 1485">
          <a:extLst>
            <a:ext uri="{FF2B5EF4-FFF2-40B4-BE49-F238E27FC236}">
              <a16:creationId xmlns:a16="http://schemas.microsoft.com/office/drawing/2014/main" id="{154B7A08-E937-49B9-92A4-B61AA0D2E27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7" name="TextBox 1486">
          <a:extLst>
            <a:ext uri="{FF2B5EF4-FFF2-40B4-BE49-F238E27FC236}">
              <a16:creationId xmlns:a16="http://schemas.microsoft.com/office/drawing/2014/main" id="{1B6607BF-9321-4D36-9DDF-EA2056BBE21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8" name="TextBox 1487">
          <a:extLst>
            <a:ext uri="{FF2B5EF4-FFF2-40B4-BE49-F238E27FC236}">
              <a16:creationId xmlns:a16="http://schemas.microsoft.com/office/drawing/2014/main" id="{14C24938-4765-4FC0-9E8F-CC48FF54878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89" name="TextBox 1488">
          <a:extLst>
            <a:ext uri="{FF2B5EF4-FFF2-40B4-BE49-F238E27FC236}">
              <a16:creationId xmlns:a16="http://schemas.microsoft.com/office/drawing/2014/main" id="{C269C8BC-FFD8-4B90-8D2C-FBF00ACCDF3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0" name="TextBox 1489">
          <a:extLst>
            <a:ext uri="{FF2B5EF4-FFF2-40B4-BE49-F238E27FC236}">
              <a16:creationId xmlns:a16="http://schemas.microsoft.com/office/drawing/2014/main" id="{2E02DA0F-0228-4073-8E9C-6154D3A9EB9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1" name="TextBox 1490">
          <a:extLst>
            <a:ext uri="{FF2B5EF4-FFF2-40B4-BE49-F238E27FC236}">
              <a16:creationId xmlns:a16="http://schemas.microsoft.com/office/drawing/2014/main" id="{9236F90A-B032-41E1-BCD6-AAF157C0995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2" name="TextBox 1491">
          <a:extLst>
            <a:ext uri="{FF2B5EF4-FFF2-40B4-BE49-F238E27FC236}">
              <a16:creationId xmlns:a16="http://schemas.microsoft.com/office/drawing/2014/main" id="{1868B929-E0B7-4B6D-AF20-C8160358616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3" name="TextBox 1492">
          <a:extLst>
            <a:ext uri="{FF2B5EF4-FFF2-40B4-BE49-F238E27FC236}">
              <a16:creationId xmlns:a16="http://schemas.microsoft.com/office/drawing/2014/main" id="{0CF2DBBF-AB1B-44A6-A93A-6AEE857E5FE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4" name="TextBox 1493">
          <a:extLst>
            <a:ext uri="{FF2B5EF4-FFF2-40B4-BE49-F238E27FC236}">
              <a16:creationId xmlns:a16="http://schemas.microsoft.com/office/drawing/2014/main" id="{F9AC05B7-6CA8-4E11-A8B5-F550E9E8780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5" name="TextBox 1494">
          <a:extLst>
            <a:ext uri="{FF2B5EF4-FFF2-40B4-BE49-F238E27FC236}">
              <a16:creationId xmlns:a16="http://schemas.microsoft.com/office/drawing/2014/main" id="{927FF7C4-052B-4C43-95FF-B7A389869DC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6" name="TextBox 1495">
          <a:extLst>
            <a:ext uri="{FF2B5EF4-FFF2-40B4-BE49-F238E27FC236}">
              <a16:creationId xmlns:a16="http://schemas.microsoft.com/office/drawing/2014/main" id="{0C412502-1D8F-4376-A8AE-EB2DBA774BF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7" name="TextBox 1496">
          <a:extLst>
            <a:ext uri="{FF2B5EF4-FFF2-40B4-BE49-F238E27FC236}">
              <a16:creationId xmlns:a16="http://schemas.microsoft.com/office/drawing/2014/main" id="{F9D44F95-5D86-4683-AEB8-27F555B0ACB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8" name="TextBox 1497">
          <a:extLst>
            <a:ext uri="{FF2B5EF4-FFF2-40B4-BE49-F238E27FC236}">
              <a16:creationId xmlns:a16="http://schemas.microsoft.com/office/drawing/2014/main" id="{906FF11F-F455-489A-A29C-14B186C0D56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499" name="TextBox 1498">
          <a:extLst>
            <a:ext uri="{FF2B5EF4-FFF2-40B4-BE49-F238E27FC236}">
              <a16:creationId xmlns:a16="http://schemas.microsoft.com/office/drawing/2014/main" id="{21A3EEF1-388D-40E8-94F7-1992ED8303E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0" name="TextBox 1499">
          <a:extLst>
            <a:ext uri="{FF2B5EF4-FFF2-40B4-BE49-F238E27FC236}">
              <a16:creationId xmlns:a16="http://schemas.microsoft.com/office/drawing/2014/main" id="{F1E9A90A-BE81-4FA5-8155-9DEB493EE2C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1" name="TextBox 1500">
          <a:extLst>
            <a:ext uri="{FF2B5EF4-FFF2-40B4-BE49-F238E27FC236}">
              <a16:creationId xmlns:a16="http://schemas.microsoft.com/office/drawing/2014/main" id="{508300C8-069E-4282-892E-AF8A95DDE13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2" name="TextBox 1501">
          <a:extLst>
            <a:ext uri="{FF2B5EF4-FFF2-40B4-BE49-F238E27FC236}">
              <a16:creationId xmlns:a16="http://schemas.microsoft.com/office/drawing/2014/main" id="{F93757D5-C672-4F80-B254-1FB8E491F20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3" name="TextBox 1502">
          <a:extLst>
            <a:ext uri="{FF2B5EF4-FFF2-40B4-BE49-F238E27FC236}">
              <a16:creationId xmlns:a16="http://schemas.microsoft.com/office/drawing/2014/main" id="{D0DE8294-B494-4646-9EBD-C6DF21B7F96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4" name="TextBox 1503">
          <a:extLst>
            <a:ext uri="{FF2B5EF4-FFF2-40B4-BE49-F238E27FC236}">
              <a16:creationId xmlns:a16="http://schemas.microsoft.com/office/drawing/2014/main" id="{E8CC9DEE-5539-4F84-96C0-B39317AFE14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5" name="TextBox 1504">
          <a:extLst>
            <a:ext uri="{FF2B5EF4-FFF2-40B4-BE49-F238E27FC236}">
              <a16:creationId xmlns:a16="http://schemas.microsoft.com/office/drawing/2014/main" id="{E9F35DAB-65A1-4B92-9668-66DD4E302AD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6" name="TextBox 1505">
          <a:extLst>
            <a:ext uri="{FF2B5EF4-FFF2-40B4-BE49-F238E27FC236}">
              <a16:creationId xmlns:a16="http://schemas.microsoft.com/office/drawing/2014/main" id="{64BE82DA-4DE1-4A25-BA5F-CC75DAFF1AE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7" name="TextBox 1506">
          <a:extLst>
            <a:ext uri="{FF2B5EF4-FFF2-40B4-BE49-F238E27FC236}">
              <a16:creationId xmlns:a16="http://schemas.microsoft.com/office/drawing/2014/main" id="{19826389-004F-49F4-9DBA-A8204C970C0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8" name="TextBox 1507">
          <a:extLst>
            <a:ext uri="{FF2B5EF4-FFF2-40B4-BE49-F238E27FC236}">
              <a16:creationId xmlns:a16="http://schemas.microsoft.com/office/drawing/2014/main" id="{D535409F-E422-4C6E-96FF-91595D95677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09" name="TextBox 1508">
          <a:extLst>
            <a:ext uri="{FF2B5EF4-FFF2-40B4-BE49-F238E27FC236}">
              <a16:creationId xmlns:a16="http://schemas.microsoft.com/office/drawing/2014/main" id="{BB530896-8345-42D7-808A-142C49502F4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0" name="TextBox 1509">
          <a:extLst>
            <a:ext uri="{FF2B5EF4-FFF2-40B4-BE49-F238E27FC236}">
              <a16:creationId xmlns:a16="http://schemas.microsoft.com/office/drawing/2014/main" id="{33B54B1F-7488-420D-89EB-BA4933B4BCF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1" name="TextBox 1510">
          <a:extLst>
            <a:ext uri="{FF2B5EF4-FFF2-40B4-BE49-F238E27FC236}">
              <a16:creationId xmlns:a16="http://schemas.microsoft.com/office/drawing/2014/main" id="{35849DB7-6C6B-4DD3-B441-52479BD699F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2" name="TextBox 1511">
          <a:extLst>
            <a:ext uri="{FF2B5EF4-FFF2-40B4-BE49-F238E27FC236}">
              <a16:creationId xmlns:a16="http://schemas.microsoft.com/office/drawing/2014/main" id="{284F53F6-0341-4E98-B222-121C7F2C976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3" name="TextBox 1512">
          <a:extLst>
            <a:ext uri="{FF2B5EF4-FFF2-40B4-BE49-F238E27FC236}">
              <a16:creationId xmlns:a16="http://schemas.microsoft.com/office/drawing/2014/main" id="{6E78A884-38D4-4CA2-A38C-22FA4B04444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4" name="TextBox 1513">
          <a:extLst>
            <a:ext uri="{FF2B5EF4-FFF2-40B4-BE49-F238E27FC236}">
              <a16:creationId xmlns:a16="http://schemas.microsoft.com/office/drawing/2014/main" id="{D3F8785B-6884-48AF-BA79-E23AADCFD09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5" name="TextBox 1514">
          <a:extLst>
            <a:ext uri="{FF2B5EF4-FFF2-40B4-BE49-F238E27FC236}">
              <a16:creationId xmlns:a16="http://schemas.microsoft.com/office/drawing/2014/main" id="{AD30A1F7-9127-4B52-9734-F021E7D5610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6" name="TextBox 1515">
          <a:extLst>
            <a:ext uri="{FF2B5EF4-FFF2-40B4-BE49-F238E27FC236}">
              <a16:creationId xmlns:a16="http://schemas.microsoft.com/office/drawing/2014/main" id="{350A65AC-ECD8-4FCC-8189-A6FAB9385E5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7" name="TextBox 1516">
          <a:extLst>
            <a:ext uri="{FF2B5EF4-FFF2-40B4-BE49-F238E27FC236}">
              <a16:creationId xmlns:a16="http://schemas.microsoft.com/office/drawing/2014/main" id="{A3996065-CECE-4D43-880E-296AB827657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8" name="TextBox 1517">
          <a:extLst>
            <a:ext uri="{FF2B5EF4-FFF2-40B4-BE49-F238E27FC236}">
              <a16:creationId xmlns:a16="http://schemas.microsoft.com/office/drawing/2014/main" id="{52B7E56C-14A3-4BBC-8C4D-073FBDDC8E7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19" name="TextBox 1518">
          <a:extLst>
            <a:ext uri="{FF2B5EF4-FFF2-40B4-BE49-F238E27FC236}">
              <a16:creationId xmlns:a16="http://schemas.microsoft.com/office/drawing/2014/main" id="{6BB3A997-3A97-455D-8AD6-ACEFA93B25E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0" name="TextBox 1519">
          <a:extLst>
            <a:ext uri="{FF2B5EF4-FFF2-40B4-BE49-F238E27FC236}">
              <a16:creationId xmlns:a16="http://schemas.microsoft.com/office/drawing/2014/main" id="{335B1F68-6407-47C4-B739-9665BD80E6F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1" name="TextBox 1520">
          <a:extLst>
            <a:ext uri="{FF2B5EF4-FFF2-40B4-BE49-F238E27FC236}">
              <a16:creationId xmlns:a16="http://schemas.microsoft.com/office/drawing/2014/main" id="{0AEB56F2-6B0A-4083-ABC7-F6EAA548ED8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2" name="TextBox 1521">
          <a:extLst>
            <a:ext uri="{FF2B5EF4-FFF2-40B4-BE49-F238E27FC236}">
              <a16:creationId xmlns:a16="http://schemas.microsoft.com/office/drawing/2014/main" id="{9D409553-E537-4B6F-B909-0FE8DA1890C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3" name="TextBox 1522">
          <a:extLst>
            <a:ext uri="{FF2B5EF4-FFF2-40B4-BE49-F238E27FC236}">
              <a16:creationId xmlns:a16="http://schemas.microsoft.com/office/drawing/2014/main" id="{8BDE09A5-5175-45F8-A95B-19A5826742E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4" name="TextBox 1523">
          <a:extLst>
            <a:ext uri="{FF2B5EF4-FFF2-40B4-BE49-F238E27FC236}">
              <a16:creationId xmlns:a16="http://schemas.microsoft.com/office/drawing/2014/main" id="{D07B4BD6-7A69-46FE-81AB-105C643BCF4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5" name="TextBox 1524">
          <a:extLst>
            <a:ext uri="{FF2B5EF4-FFF2-40B4-BE49-F238E27FC236}">
              <a16:creationId xmlns:a16="http://schemas.microsoft.com/office/drawing/2014/main" id="{EF6292F7-E296-4373-AF4F-FA3BD151923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6" name="TextBox 1525">
          <a:extLst>
            <a:ext uri="{FF2B5EF4-FFF2-40B4-BE49-F238E27FC236}">
              <a16:creationId xmlns:a16="http://schemas.microsoft.com/office/drawing/2014/main" id="{A4664291-B436-49BB-8BB0-9155AADB01A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7" name="TextBox 1526">
          <a:extLst>
            <a:ext uri="{FF2B5EF4-FFF2-40B4-BE49-F238E27FC236}">
              <a16:creationId xmlns:a16="http://schemas.microsoft.com/office/drawing/2014/main" id="{75D147F4-D9F0-44E0-9A61-5069321723F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8" name="TextBox 1527">
          <a:extLst>
            <a:ext uri="{FF2B5EF4-FFF2-40B4-BE49-F238E27FC236}">
              <a16:creationId xmlns:a16="http://schemas.microsoft.com/office/drawing/2014/main" id="{091DADA1-8BE5-44C2-A86C-06FC9899B39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29" name="TextBox 1528">
          <a:extLst>
            <a:ext uri="{FF2B5EF4-FFF2-40B4-BE49-F238E27FC236}">
              <a16:creationId xmlns:a16="http://schemas.microsoft.com/office/drawing/2014/main" id="{EA7BC707-736B-4E7C-BFFA-EE4209F0843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0" name="TextBox 1529">
          <a:extLst>
            <a:ext uri="{FF2B5EF4-FFF2-40B4-BE49-F238E27FC236}">
              <a16:creationId xmlns:a16="http://schemas.microsoft.com/office/drawing/2014/main" id="{72E21403-A066-4E48-AF5C-167D03B9FEB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1" name="TextBox 1530">
          <a:extLst>
            <a:ext uri="{FF2B5EF4-FFF2-40B4-BE49-F238E27FC236}">
              <a16:creationId xmlns:a16="http://schemas.microsoft.com/office/drawing/2014/main" id="{BDA7AAB7-E230-4509-AC70-F8BFC9AAF2C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2" name="TextBox 1531">
          <a:extLst>
            <a:ext uri="{FF2B5EF4-FFF2-40B4-BE49-F238E27FC236}">
              <a16:creationId xmlns:a16="http://schemas.microsoft.com/office/drawing/2014/main" id="{539505D3-157D-4C9F-8E7D-25D14C4127D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3" name="TextBox 1532">
          <a:extLst>
            <a:ext uri="{FF2B5EF4-FFF2-40B4-BE49-F238E27FC236}">
              <a16:creationId xmlns:a16="http://schemas.microsoft.com/office/drawing/2014/main" id="{4DC32060-4699-49E0-922B-8ED3596DCB6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4" name="TextBox 1533">
          <a:extLst>
            <a:ext uri="{FF2B5EF4-FFF2-40B4-BE49-F238E27FC236}">
              <a16:creationId xmlns:a16="http://schemas.microsoft.com/office/drawing/2014/main" id="{EF8B2101-15FF-44F1-A691-EEF4C34032F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5" name="TextBox 1534">
          <a:extLst>
            <a:ext uri="{FF2B5EF4-FFF2-40B4-BE49-F238E27FC236}">
              <a16:creationId xmlns:a16="http://schemas.microsoft.com/office/drawing/2014/main" id="{5D2BC12E-10A3-4332-967C-C402BCA3523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6" name="TextBox 1535">
          <a:extLst>
            <a:ext uri="{FF2B5EF4-FFF2-40B4-BE49-F238E27FC236}">
              <a16:creationId xmlns:a16="http://schemas.microsoft.com/office/drawing/2014/main" id="{AE5502E4-6543-4C36-9829-8E7EE35E371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7" name="TextBox 1536">
          <a:extLst>
            <a:ext uri="{FF2B5EF4-FFF2-40B4-BE49-F238E27FC236}">
              <a16:creationId xmlns:a16="http://schemas.microsoft.com/office/drawing/2014/main" id="{3A67D5EE-2D43-49FE-93A2-BCE04779819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8" name="TextBox 1537">
          <a:extLst>
            <a:ext uri="{FF2B5EF4-FFF2-40B4-BE49-F238E27FC236}">
              <a16:creationId xmlns:a16="http://schemas.microsoft.com/office/drawing/2014/main" id="{46CE413A-8F1A-4F06-8E41-5E3E2A75DBC5}"/>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39" name="TextBox 1538">
          <a:extLst>
            <a:ext uri="{FF2B5EF4-FFF2-40B4-BE49-F238E27FC236}">
              <a16:creationId xmlns:a16="http://schemas.microsoft.com/office/drawing/2014/main" id="{C290DB7F-919A-4B1F-A630-461AC2E50FC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0" name="TextBox 1539">
          <a:extLst>
            <a:ext uri="{FF2B5EF4-FFF2-40B4-BE49-F238E27FC236}">
              <a16:creationId xmlns:a16="http://schemas.microsoft.com/office/drawing/2014/main" id="{76E04FA9-40BE-4EC7-B9F8-44EBF79E1A4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1" name="TextBox 1540">
          <a:extLst>
            <a:ext uri="{FF2B5EF4-FFF2-40B4-BE49-F238E27FC236}">
              <a16:creationId xmlns:a16="http://schemas.microsoft.com/office/drawing/2014/main" id="{39AEC123-AC1C-47C9-843A-9CB38D255B9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2" name="TextBox 1541">
          <a:extLst>
            <a:ext uri="{FF2B5EF4-FFF2-40B4-BE49-F238E27FC236}">
              <a16:creationId xmlns:a16="http://schemas.microsoft.com/office/drawing/2014/main" id="{1E1D98A3-A8B1-49D2-BBE0-F7758C84343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3" name="TextBox 1542">
          <a:extLst>
            <a:ext uri="{FF2B5EF4-FFF2-40B4-BE49-F238E27FC236}">
              <a16:creationId xmlns:a16="http://schemas.microsoft.com/office/drawing/2014/main" id="{30586C23-ABD3-4F91-B785-95C7893A6AD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4" name="TextBox 1543">
          <a:extLst>
            <a:ext uri="{FF2B5EF4-FFF2-40B4-BE49-F238E27FC236}">
              <a16:creationId xmlns:a16="http://schemas.microsoft.com/office/drawing/2014/main" id="{1175FA17-D02D-463A-BCD1-5A5DCFB17BA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5" name="TextBox 1544">
          <a:extLst>
            <a:ext uri="{FF2B5EF4-FFF2-40B4-BE49-F238E27FC236}">
              <a16:creationId xmlns:a16="http://schemas.microsoft.com/office/drawing/2014/main" id="{6E284CD8-3AC1-44F1-B42A-92806C402F3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6" name="TextBox 1545">
          <a:extLst>
            <a:ext uri="{FF2B5EF4-FFF2-40B4-BE49-F238E27FC236}">
              <a16:creationId xmlns:a16="http://schemas.microsoft.com/office/drawing/2014/main" id="{60689279-93CC-4136-BD06-937DDE0E175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7" name="TextBox 1546">
          <a:extLst>
            <a:ext uri="{FF2B5EF4-FFF2-40B4-BE49-F238E27FC236}">
              <a16:creationId xmlns:a16="http://schemas.microsoft.com/office/drawing/2014/main" id="{FEF1B44A-30A1-4465-89B8-39CB142566D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8" name="TextBox 1547">
          <a:extLst>
            <a:ext uri="{FF2B5EF4-FFF2-40B4-BE49-F238E27FC236}">
              <a16:creationId xmlns:a16="http://schemas.microsoft.com/office/drawing/2014/main" id="{9ED5F52C-EB08-4814-84F3-3DEA3D52391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49" name="TextBox 1548">
          <a:extLst>
            <a:ext uri="{FF2B5EF4-FFF2-40B4-BE49-F238E27FC236}">
              <a16:creationId xmlns:a16="http://schemas.microsoft.com/office/drawing/2014/main" id="{990C1A96-DDDF-4F74-8FAF-AEA940A2760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0" name="TextBox 1549">
          <a:extLst>
            <a:ext uri="{FF2B5EF4-FFF2-40B4-BE49-F238E27FC236}">
              <a16:creationId xmlns:a16="http://schemas.microsoft.com/office/drawing/2014/main" id="{B8EBB8F0-A981-458E-9435-2A2B612F4FA3}"/>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1" name="TextBox 1550">
          <a:extLst>
            <a:ext uri="{FF2B5EF4-FFF2-40B4-BE49-F238E27FC236}">
              <a16:creationId xmlns:a16="http://schemas.microsoft.com/office/drawing/2014/main" id="{2E203EA1-3A3C-440A-9074-0C2DEE8B0C2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2" name="TextBox 1551">
          <a:extLst>
            <a:ext uri="{FF2B5EF4-FFF2-40B4-BE49-F238E27FC236}">
              <a16:creationId xmlns:a16="http://schemas.microsoft.com/office/drawing/2014/main" id="{E1562C0C-9350-4A95-BAE0-7A4B77217F1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3" name="TextBox 1552">
          <a:extLst>
            <a:ext uri="{FF2B5EF4-FFF2-40B4-BE49-F238E27FC236}">
              <a16:creationId xmlns:a16="http://schemas.microsoft.com/office/drawing/2014/main" id="{1D9DD9F0-5527-4E95-AA84-69F199FB8D1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4" name="TextBox 1553">
          <a:extLst>
            <a:ext uri="{FF2B5EF4-FFF2-40B4-BE49-F238E27FC236}">
              <a16:creationId xmlns:a16="http://schemas.microsoft.com/office/drawing/2014/main" id="{5F0E0FA7-4468-4A48-AF45-D3ED532A1C1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5" name="TextBox 1554">
          <a:extLst>
            <a:ext uri="{FF2B5EF4-FFF2-40B4-BE49-F238E27FC236}">
              <a16:creationId xmlns:a16="http://schemas.microsoft.com/office/drawing/2014/main" id="{2E4875F8-6D9E-43BD-89D9-0811954B4E9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6" name="TextBox 1555">
          <a:extLst>
            <a:ext uri="{FF2B5EF4-FFF2-40B4-BE49-F238E27FC236}">
              <a16:creationId xmlns:a16="http://schemas.microsoft.com/office/drawing/2014/main" id="{6D18EE53-4E41-4CED-BAF2-D6251DAE2F0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7" name="TextBox 1556">
          <a:extLst>
            <a:ext uri="{FF2B5EF4-FFF2-40B4-BE49-F238E27FC236}">
              <a16:creationId xmlns:a16="http://schemas.microsoft.com/office/drawing/2014/main" id="{64B5A990-ACFC-4263-A078-2D4489788D7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8" name="TextBox 1557">
          <a:extLst>
            <a:ext uri="{FF2B5EF4-FFF2-40B4-BE49-F238E27FC236}">
              <a16:creationId xmlns:a16="http://schemas.microsoft.com/office/drawing/2014/main" id="{97F45B52-8444-44BA-9215-BAA8B855163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59" name="TextBox 1558">
          <a:extLst>
            <a:ext uri="{FF2B5EF4-FFF2-40B4-BE49-F238E27FC236}">
              <a16:creationId xmlns:a16="http://schemas.microsoft.com/office/drawing/2014/main" id="{DA7C453F-3186-426E-893C-2D92A72FF940}"/>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0" name="TextBox 1559">
          <a:extLst>
            <a:ext uri="{FF2B5EF4-FFF2-40B4-BE49-F238E27FC236}">
              <a16:creationId xmlns:a16="http://schemas.microsoft.com/office/drawing/2014/main" id="{3773DD6F-80C8-45BB-9CBB-2002FAFE1B4D}"/>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1" name="TextBox 1560">
          <a:extLst>
            <a:ext uri="{FF2B5EF4-FFF2-40B4-BE49-F238E27FC236}">
              <a16:creationId xmlns:a16="http://schemas.microsoft.com/office/drawing/2014/main" id="{6C9082B6-6846-41A9-AAA7-ABF9BE4E174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2" name="TextBox 1561">
          <a:extLst>
            <a:ext uri="{FF2B5EF4-FFF2-40B4-BE49-F238E27FC236}">
              <a16:creationId xmlns:a16="http://schemas.microsoft.com/office/drawing/2014/main" id="{DB05159B-1598-4AD1-B93F-75293ECA487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3" name="TextBox 1562">
          <a:extLst>
            <a:ext uri="{FF2B5EF4-FFF2-40B4-BE49-F238E27FC236}">
              <a16:creationId xmlns:a16="http://schemas.microsoft.com/office/drawing/2014/main" id="{44282E48-4AF3-4B2A-9A15-19BC0DEA91F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4" name="TextBox 1563">
          <a:extLst>
            <a:ext uri="{FF2B5EF4-FFF2-40B4-BE49-F238E27FC236}">
              <a16:creationId xmlns:a16="http://schemas.microsoft.com/office/drawing/2014/main" id="{ACB26804-CECC-4766-B279-931B0230721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5" name="TextBox 1564">
          <a:extLst>
            <a:ext uri="{FF2B5EF4-FFF2-40B4-BE49-F238E27FC236}">
              <a16:creationId xmlns:a16="http://schemas.microsoft.com/office/drawing/2014/main" id="{2BA680C3-5211-467D-A2B8-F451D0416FC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6" name="TextBox 1565">
          <a:extLst>
            <a:ext uri="{FF2B5EF4-FFF2-40B4-BE49-F238E27FC236}">
              <a16:creationId xmlns:a16="http://schemas.microsoft.com/office/drawing/2014/main" id="{8CC18629-4CDF-400B-A443-027A75BBFCA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7" name="TextBox 1566">
          <a:extLst>
            <a:ext uri="{FF2B5EF4-FFF2-40B4-BE49-F238E27FC236}">
              <a16:creationId xmlns:a16="http://schemas.microsoft.com/office/drawing/2014/main" id="{981E0E54-EF5D-42CF-9110-F14A938DF01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8" name="TextBox 1567">
          <a:extLst>
            <a:ext uri="{FF2B5EF4-FFF2-40B4-BE49-F238E27FC236}">
              <a16:creationId xmlns:a16="http://schemas.microsoft.com/office/drawing/2014/main" id="{B6F5F71C-9C01-4F66-9D23-6CD067114CD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69" name="TextBox 1568">
          <a:extLst>
            <a:ext uri="{FF2B5EF4-FFF2-40B4-BE49-F238E27FC236}">
              <a16:creationId xmlns:a16="http://schemas.microsoft.com/office/drawing/2014/main" id="{66169216-86C1-4908-9182-040295D0CED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0" name="TextBox 1569">
          <a:extLst>
            <a:ext uri="{FF2B5EF4-FFF2-40B4-BE49-F238E27FC236}">
              <a16:creationId xmlns:a16="http://schemas.microsoft.com/office/drawing/2014/main" id="{96D91F36-9C17-4154-966A-819FFC52D79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1" name="TextBox 1570">
          <a:extLst>
            <a:ext uri="{FF2B5EF4-FFF2-40B4-BE49-F238E27FC236}">
              <a16:creationId xmlns:a16="http://schemas.microsoft.com/office/drawing/2014/main" id="{503885D6-E18E-429B-821F-D1390EE6C41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2" name="TextBox 1571">
          <a:extLst>
            <a:ext uri="{FF2B5EF4-FFF2-40B4-BE49-F238E27FC236}">
              <a16:creationId xmlns:a16="http://schemas.microsoft.com/office/drawing/2014/main" id="{54624EB9-96BB-4D2C-841B-1B006CF78ED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3" name="TextBox 1572">
          <a:extLst>
            <a:ext uri="{FF2B5EF4-FFF2-40B4-BE49-F238E27FC236}">
              <a16:creationId xmlns:a16="http://schemas.microsoft.com/office/drawing/2014/main" id="{E892BC90-52B6-4201-837D-569A26A4C36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4" name="TextBox 1573">
          <a:extLst>
            <a:ext uri="{FF2B5EF4-FFF2-40B4-BE49-F238E27FC236}">
              <a16:creationId xmlns:a16="http://schemas.microsoft.com/office/drawing/2014/main" id="{BB85B638-271A-43E8-8813-939133EA9FE4}"/>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5" name="TextBox 1574">
          <a:extLst>
            <a:ext uri="{FF2B5EF4-FFF2-40B4-BE49-F238E27FC236}">
              <a16:creationId xmlns:a16="http://schemas.microsoft.com/office/drawing/2014/main" id="{6608B560-69D8-45A1-BA4D-A987636790BE}"/>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6" name="TextBox 1575">
          <a:extLst>
            <a:ext uri="{FF2B5EF4-FFF2-40B4-BE49-F238E27FC236}">
              <a16:creationId xmlns:a16="http://schemas.microsoft.com/office/drawing/2014/main" id="{837DB14D-5DBE-42D0-9A15-563CE62ABDA1}"/>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7" name="TextBox 1576">
          <a:extLst>
            <a:ext uri="{FF2B5EF4-FFF2-40B4-BE49-F238E27FC236}">
              <a16:creationId xmlns:a16="http://schemas.microsoft.com/office/drawing/2014/main" id="{5F281E81-196D-4C26-8665-1E2FD87B319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8" name="TextBox 1577">
          <a:extLst>
            <a:ext uri="{FF2B5EF4-FFF2-40B4-BE49-F238E27FC236}">
              <a16:creationId xmlns:a16="http://schemas.microsoft.com/office/drawing/2014/main" id="{459D6555-FB27-4295-808D-9D30871CAB4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79" name="TextBox 1578">
          <a:extLst>
            <a:ext uri="{FF2B5EF4-FFF2-40B4-BE49-F238E27FC236}">
              <a16:creationId xmlns:a16="http://schemas.microsoft.com/office/drawing/2014/main" id="{8625FDC1-70B7-4C53-90E7-38FD7FB086C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0" name="TextBox 1579">
          <a:extLst>
            <a:ext uri="{FF2B5EF4-FFF2-40B4-BE49-F238E27FC236}">
              <a16:creationId xmlns:a16="http://schemas.microsoft.com/office/drawing/2014/main" id="{0C5C5ACE-FF46-46A5-B094-4E5E26C7E587}"/>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1" name="TextBox 1580">
          <a:extLst>
            <a:ext uri="{FF2B5EF4-FFF2-40B4-BE49-F238E27FC236}">
              <a16:creationId xmlns:a16="http://schemas.microsoft.com/office/drawing/2014/main" id="{B577E7F8-B10B-47A3-863F-CA45FE8DD0B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2" name="TextBox 1581">
          <a:extLst>
            <a:ext uri="{FF2B5EF4-FFF2-40B4-BE49-F238E27FC236}">
              <a16:creationId xmlns:a16="http://schemas.microsoft.com/office/drawing/2014/main" id="{6385ED70-66EE-4144-BA2C-AD26907A8A86}"/>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3" name="TextBox 1582">
          <a:extLst>
            <a:ext uri="{FF2B5EF4-FFF2-40B4-BE49-F238E27FC236}">
              <a16:creationId xmlns:a16="http://schemas.microsoft.com/office/drawing/2014/main" id="{67F8A743-0F99-4C1E-972A-76438CF9742B}"/>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4" name="TextBox 1583">
          <a:extLst>
            <a:ext uri="{FF2B5EF4-FFF2-40B4-BE49-F238E27FC236}">
              <a16:creationId xmlns:a16="http://schemas.microsoft.com/office/drawing/2014/main" id="{A0B52A93-2E21-4EAA-8B3D-0C03CCAA419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5" name="TextBox 1584">
          <a:extLst>
            <a:ext uri="{FF2B5EF4-FFF2-40B4-BE49-F238E27FC236}">
              <a16:creationId xmlns:a16="http://schemas.microsoft.com/office/drawing/2014/main" id="{B7388A6C-C73C-4ECF-B3C5-BC723830124C}"/>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6" name="TextBox 1585">
          <a:extLst>
            <a:ext uri="{FF2B5EF4-FFF2-40B4-BE49-F238E27FC236}">
              <a16:creationId xmlns:a16="http://schemas.microsoft.com/office/drawing/2014/main" id="{7C1BE2F1-15A5-43DD-BECA-A1750713BFE8}"/>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7" name="TextBox 1586">
          <a:extLst>
            <a:ext uri="{FF2B5EF4-FFF2-40B4-BE49-F238E27FC236}">
              <a16:creationId xmlns:a16="http://schemas.microsoft.com/office/drawing/2014/main" id="{42712F82-F902-4F27-A689-12893AF8EDBF}"/>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8" name="TextBox 1587">
          <a:extLst>
            <a:ext uri="{FF2B5EF4-FFF2-40B4-BE49-F238E27FC236}">
              <a16:creationId xmlns:a16="http://schemas.microsoft.com/office/drawing/2014/main" id="{DA08AB3E-14F9-4C74-B1D5-B047A3E90BAA}"/>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89" name="TextBox 1588">
          <a:extLst>
            <a:ext uri="{FF2B5EF4-FFF2-40B4-BE49-F238E27FC236}">
              <a16:creationId xmlns:a16="http://schemas.microsoft.com/office/drawing/2014/main" id="{0C096E6E-19EC-427D-95DA-622B56AC4942}"/>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0</xdr:rowOff>
    </xdr:from>
    <xdr:ext cx="184731" cy="264560"/>
    <xdr:sp macro="" textlink="">
      <xdr:nvSpPr>
        <xdr:cNvPr id="1590" name="TextBox 1589">
          <a:extLst>
            <a:ext uri="{FF2B5EF4-FFF2-40B4-BE49-F238E27FC236}">
              <a16:creationId xmlns:a16="http://schemas.microsoft.com/office/drawing/2014/main" id="{E34BE219-3E95-417C-93EF-75103BC0CDC9}"/>
            </a:ext>
          </a:extLst>
        </xdr:cNvPr>
        <xdr:cNvSpPr txBox="1"/>
      </xdr:nvSpPr>
      <xdr:spPr>
        <a:xfrm>
          <a:off x="19444854" y="11353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17</xdr:row>
      <xdr:rowOff>152400</xdr:rowOff>
    </xdr:from>
    <xdr:ext cx="184731" cy="264560"/>
    <xdr:sp macro="" textlink="">
      <xdr:nvSpPr>
        <xdr:cNvPr id="1591" name="TextBox 1590">
          <a:extLst>
            <a:ext uri="{FF2B5EF4-FFF2-40B4-BE49-F238E27FC236}">
              <a16:creationId xmlns:a16="http://schemas.microsoft.com/office/drawing/2014/main" id="{152EC0FF-9E53-481E-8348-7635954DC4AB}"/>
            </a:ext>
          </a:extLst>
        </xdr:cNvPr>
        <xdr:cNvSpPr txBox="1"/>
      </xdr:nvSpPr>
      <xdr:spPr>
        <a:xfrm>
          <a:off x="1793609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1592" name="TextBox 1591">
          <a:extLst>
            <a:ext uri="{FF2B5EF4-FFF2-40B4-BE49-F238E27FC236}">
              <a16:creationId xmlns:a16="http://schemas.microsoft.com/office/drawing/2014/main" id="{B046C5F3-DC18-4227-89EC-2BF963F3E28B}"/>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10</xdr:col>
      <xdr:colOff>13854</xdr:colOff>
      <xdr:row>17</xdr:row>
      <xdr:rowOff>152400</xdr:rowOff>
    </xdr:from>
    <xdr:ext cx="184731" cy="264560"/>
    <xdr:sp macro="" textlink="">
      <xdr:nvSpPr>
        <xdr:cNvPr id="1593" name="TextBox 1592">
          <a:extLst>
            <a:ext uri="{FF2B5EF4-FFF2-40B4-BE49-F238E27FC236}">
              <a16:creationId xmlns:a16="http://schemas.microsoft.com/office/drawing/2014/main" id="{38F8C8C7-D72D-497A-B0DD-C84258017D3D}"/>
            </a:ext>
          </a:extLst>
        </xdr:cNvPr>
        <xdr:cNvSpPr txBox="1"/>
      </xdr:nvSpPr>
      <xdr:spPr>
        <a:xfrm>
          <a:off x="1793609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1594" name="TextBox 1593">
          <a:extLst>
            <a:ext uri="{FF2B5EF4-FFF2-40B4-BE49-F238E27FC236}">
              <a16:creationId xmlns:a16="http://schemas.microsoft.com/office/drawing/2014/main" id="{E6D17D84-4698-4833-8566-3183CE88EA01}"/>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1595" name="TextBox 1594">
          <a:extLst>
            <a:ext uri="{FF2B5EF4-FFF2-40B4-BE49-F238E27FC236}">
              <a16:creationId xmlns:a16="http://schemas.microsoft.com/office/drawing/2014/main" id="{DF0A5776-8E6E-4F50-9AC3-B165F5C42D05}"/>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16</xdr:row>
      <xdr:rowOff>152400</xdr:rowOff>
    </xdr:from>
    <xdr:ext cx="184731" cy="264560"/>
    <xdr:sp macro="" textlink="">
      <xdr:nvSpPr>
        <xdr:cNvPr id="1596" name="TextBox 1595">
          <a:extLst>
            <a:ext uri="{FF2B5EF4-FFF2-40B4-BE49-F238E27FC236}">
              <a16:creationId xmlns:a16="http://schemas.microsoft.com/office/drawing/2014/main" id="{69EC55C4-45E2-4CC9-943F-829543002F57}"/>
            </a:ext>
          </a:extLst>
        </xdr:cNvPr>
        <xdr:cNvSpPr txBox="1"/>
      </xdr:nvSpPr>
      <xdr:spPr>
        <a:xfrm>
          <a:off x="19444854" y="1110996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11</xdr:col>
      <xdr:colOff>13854</xdr:colOff>
      <xdr:row>17</xdr:row>
      <xdr:rowOff>152400</xdr:rowOff>
    </xdr:from>
    <xdr:ext cx="184731" cy="264560"/>
    <xdr:sp macro="" textlink="">
      <xdr:nvSpPr>
        <xdr:cNvPr id="1597" name="TextBox 1596">
          <a:extLst>
            <a:ext uri="{FF2B5EF4-FFF2-40B4-BE49-F238E27FC236}">
              <a16:creationId xmlns:a16="http://schemas.microsoft.com/office/drawing/2014/main" id="{DB2D3584-9329-4B9F-ADEB-D78B0DD07561}"/>
            </a:ext>
          </a:extLst>
        </xdr:cNvPr>
        <xdr:cNvSpPr txBox="1"/>
      </xdr:nvSpPr>
      <xdr:spPr>
        <a:xfrm>
          <a:off x="19444854" y="11506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9EF9-4879-4440-97EE-727D20176753}">
  <sheetPr>
    <tabColor rgb="FF0070C0"/>
  </sheetPr>
  <dimension ref="A4:K22"/>
  <sheetViews>
    <sheetView tabSelected="1" workbookViewId="0">
      <selection activeCell="T9" sqref="T9"/>
    </sheetView>
  </sheetViews>
  <sheetFormatPr defaultRowHeight="14.4"/>
  <cols>
    <col min="1" max="1" width="8.88671875" style="528"/>
    <col min="2" max="2" width="8.88671875" style="525"/>
    <col min="11" max="11" width="14" customWidth="1"/>
  </cols>
  <sheetData>
    <row r="4" spans="1:11">
      <c r="H4" s="531" t="s">
        <v>232</v>
      </c>
    </row>
    <row r="9" spans="1:11" ht="17.399999999999999" customHeight="1">
      <c r="A9" s="528">
        <v>1</v>
      </c>
      <c r="B9" s="526" t="s">
        <v>233</v>
      </c>
      <c r="C9" s="526"/>
      <c r="D9" s="526"/>
      <c r="E9" s="526"/>
      <c r="F9" s="526"/>
      <c r="G9" s="526"/>
      <c r="H9" s="526"/>
      <c r="I9" s="526"/>
      <c r="J9" s="526"/>
      <c r="K9" s="526"/>
    </row>
    <row r="10" spans="1:11" ht="30" customHeight="1">
      <c r="A10" s="528">
        <v>2</v>
      </c>
      <c r="B10" s="527" t="s">
        <v>234</v>
      </c>
      <c r="C10" s="527"/>
      <c r="D10" s="527"/>
      <c r="E10" s="527"/>
      <c r="F10" s="527"/>
      <c r="G10" s="527"/>
      <c r="H10" s="527"/>
      <c r="I10" s="527"/>
      <c r="J10" s="527"/>
      <c r="K10" s="527"/>
    </row>
    <row r="11" spans="1:11" ht="30" customHeight="1">
      <c r="A11" s="528">
        <v>3</v>
      </c>
      <c r="B11" s="527" t="s">
        <v>228</v>
      </c>
      <c r="C11" s="527"/>
      <c r="D11" s="527"/>
      <c r="E11" s="527"/>
      <c r="F11" s="527"/>
      <c r="G11" s="527"/>
      <c r="H11" s="527"/>
      <c r="I11" s="527"/>
      <c r="J11" s="527"/>
      <c r="K11" s="527"/>
    </row>
    <row r="12" spans="1:11" ht="30" customHeight="1">
      <c r="A12" s="528">
        <v>4</v>
      </c>
      <c r="B12" s="527" t="s">
        <v>235</v>
      </c>
      <c r="C12" s="527"/>
      <c r="D12" s="527"/>
      <c r="E12" s="527"/>
      <c r="F12" s="527"/>
      <c r="G12" s="527"/>
      <c r="H12" s="527"/>
      <c r="I12" s="527"/>
      <c r="J12" s="527"/>
      <c r="K12" s="527"/>
    </row>
    <row r="13" spans="1:11" ht="17.399999999999999" customHeight="1">
      <c r="A13" s="528">
        <v>5</v>
      </c>
      <c r="B13" s="526" t="s">
        <v>229</v>
      </c>
      <c r="C13" s="526"/>
      <c r="D13" s="526"/>
      <c r="E13" s="526"/>
      <c r="F13" s="526"/>
      <c r="G13" s="526"/>
      <c r="H13" s="526"/>
      <c r="I13" s="526"/>
      <c r="J13" s="526"/>
      <c r="K13" s="526"/>
    </row>
    <row r="14" spans="1:11" s="530" customFormat="1" ht="19.8" customHeight="1">
      <c r="A14" s="529">
        <v>6</v>
      </c>
      <c r="B14" s="527" t="s">
        <v>236</v>
      </c>
      <c r="C14" s="527"/>
      <c r="D14" s="527"/>
      <c r="E14" s="527"/>
      <c r="F14" s="527"/>
      <c r="G14" s="527"/>
      <c r="H14" s="527"/>
      <c r="I14" s="527"/>
      <c r="J14" s="527"/>
      <c r="K14" s="527"/>
    </row>
    <row r="15" spans="1:11" ht="30" customHeight="1">
      <c r="A15" s="528">
        <v>7</v>
      </c>
      <c r="B15" s="527" t="s">
        <v>230</v>
      </c>
      <c r="C15" s="527"/>
      <c r="D15" s="527"/>
      <c r="E15" s="527"/>
      <c r="F15" s="527"/>
      <c r="G15" s="527"/>
      <c r="H15" s="527"/>
      <c r="I15" s="527"/>
      <c r="J15" s="527"/>
      <c r="K15" s="527"/>
    </row>
    <row r="16" spans="1:11" ht="17.399999999999999" customHeight="1">
      <c r="A16" s="528" t="s">
        <v>10</v>
      </c>
      <c r="B16" s="526" t="s">
        <v>231</v>
      </c>
      <c r="C16" s="526"/>
      <c r="D16" s="526"/>
      <c r="E16" s="526"/>
      <c r="F16" s="526"/>
      <c r="G16" s="526"/>
      <c r="H16" s="526"/>
      <c r="I16" s="526"/>
      <c r="J16" s="526"/>
      <c r="K16" s="526"/>
    </row>
    <row r="17" spans="2:11" ht="17.399999999999999" customHeight="1">
      <c r="B17" s="526"/>
      <c r="C17" s="526"/>
      <c r="D17" s="526"/>
      <c r="E17" s="526"/>
      <c r="F17" s="526"/>
      <c r="G17" s="526"/>
      <c r="H17" s="526"/>
      <c r="I17" s="526"/>
      <c r="J17" s="526"/>
      <c r="K17" s="526"/>
    </row>
    <row r="18" spans="2:11" ht="17.399999999999999" customHeight="1">
      <c r="B18" s="526"/>
      <c r="C18" s="526"/>
      <c r="D18" s="526"/>
      <c r="E18" s="526"/>
      <c r="F18" s="526"/>
      <c r="G18" s="526"/>
      <c r="H18" s="526"/>
      <c r="I18" s="526"/>
      <c r="J18" s="526"/>
      <c r="K18" s="526"/>
    </row>
    <row r="19" spans="2:11" ht="17.399999999999999" customHeight="1">
      <c r="B19" s="526"/>
      <c r="C19" s="526"/>
      <c r="D19" s="526"/>
      <c r="E19" s="526"/>
      <c r="F19" s="526"/>
      <c r="G19" s="526"/>
      <c r="H19" s="526"/>
      <c r="I19" s="526"/>
      <c r="J19" s="526"/>
      <c r="K19" s="526"/>
    </row>
    <row r="20" spans="2:11" ht="17.399999999999999" customHeight="1">
      <c r="B20" s="526"/>
      <c r="C20" s="526"/>
      <c r="D20" s="526"/>
      <c r="E20" s="526"/>
      <c r="F20" s="526"/>
      <c r="G20" s="526"/>
      <c r="H20" s="526"/>
      <c r="I20" s="526"/>
      <c r="J20" s="526"/>
      <c r="K20" s="526"/>
    </row>
    <row r="21" spans="2:11" ht="17.399999999999999" customHeight="1">
      <c r="B21" s="526"/>
      <c r="C21" s="526"/>
      <c r="D21" s="526"/>
      <c r="E21" s="526"/>
      <c r="F21" s="526"/>
      <c r="G21" s="526"/>
      <c r="H21" s="526"/>
      <c r="I21" s="526"/>
      <c r="J21" s="526"/>
      <c r="K21" s="526"/>
    </row>
    <row r="22" spans="2:11">
      <c r="B22" s="526"/>
      <c r="C22" s="526"/>
      <c r="D22" s="526"/>
      <c r="E22" s="526"/>
      <c r="F22" s="526"/>
      <c r="G22" s="526"/>
      <c r="H22" s="526"/>
      <c r="I22" s="526"/>
      <c r="J22" s="526"/>
      <c r="K22" s="526"/>
    </row>
  </sheetData>
  <mergeCells count="14">
    <mergeCell ref="B21:K21"/>
    <mergeCell ref="B22:K22"/>
    <mergeCell ref="B15:K15"/>
    <mergeCell ref="B16:K16"/>
    <mergeCell ref="B17:K17"/>
    <mergeCell ref="B18:K18"/>
    <mergeCell ref="B19:K19"/>
    <mergeCell ref="B20:K20"/>
    <mergeCell ref="B9:K9"/>
    <mergeCell ref="B10:K10"/>
    <mergeCell ref="B11:K11"/>
    <mergeCell ref="B12:K12"/>
    <mergeCell ref="B13:K13"/>
    <mergeCell ref="B14:K14"/>
  </mergeCell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737E7-DEE1-4B1B-9110-0F1B5E691C74}">
  <sheetPr>
    <tabColor theme="9" tint="0.39997558519241921"/>
    <pageSetUpPr fitToPage="1"/>
  </sheetPr>
  <dimension ref="A1:BF74"/>
  <sheetViews>
    <sheetView zoomScale="50" zoomScaleNormal="50" zoomScalePageLayoutView="75" workbookViewId="0">
      <selection activeCell="D3" sqref="D3"/>
    </sheetView>
  </sheetViews>
  <sheetFormatPr defaultColWidth="9.109375" defaultRowHeight="18"/>
  <cols>
    <col min="1" max="1" width="2.88671875" style="1" customWidth="1"/>
    <col min="2" max="2" width="6.5546875" style="39" customWidth="1"/>
    <col min="3" max="3" width="95.109375" style="17" customWidth="1"/>
    <col min="4" max="4" width="39.5546875" style="39" customWidth="1"/>
    <col min="5" max="6" width="15.5546875" style="39" customWidth="1"/>
    <col min="7" max="7" width="26.33203125" style="40" customWidth="1"/>
    <col min="8" max="8" width="22.5546875" style="17" customWidth="1"/>
    <col min="9" max="9" width="9.109375" style="1"/>
    <col min="10" max="10" width="24.109375" style="1" customWidth="1"/>
    <col min="11" max="12" width="22" style="1" customWidth="1"/>
    <col min="13" max="58" width="9.109375" style="1"/>
    <col min="59" max="16384" width="9.109375" style="8"/>
  </cols>
  <sheetData>
    <row r="1" spans="1:58" s="1" customFormat="1" ht="45" customHeight="1">
      <c r="B1" s="2" t="s">
        <v>34</v>
      </c>
      <c r="C1" s="3"/>
      <c r="D1" s="237" t="s">
        <v>141</v>
      </c>
      <c r="E1" s="4"/>
      <c r="F1" s="4"/>
      <c r="G1" s="5"/>
      <c r="H1" s="6"/>
      <c r="I1" s="7"/>
      <c r="J1" s="7"/>
      <c r="K1" s="7"/>
      <c r="L1" s="7"/>
    </row>
    <row r="2" spans="1:58" s="1" customFormat="1" ht="45" customHeight="1">
      <c r="B2" s="2" t="s">
        <v>35</v>
      </c>
      <c r="C2" s="9"/>
      <c r="D2" s="175" t="s">
        <v>137</v>
      </c>
      <c r="E2" s="37"/>
      <c r="G2" s="238" t="s">
        <v>138</v>
      </c>
      <c r="H2" s="10">
        <f ca="1">TODAY()</f>
        <v>43451</v>
      </c>
      <c r="I2" s="7"/>
      <c r="J2" s="7"/>
      <c r="K2" s="7"/>
      <c r="L2" s="7"/>
    </row>
    <row r="3" spans="1:58" s="1" customFormat="1" ht="45" customHeight="1">
      <c r="B3" s="2" t="s">
        <v>142</v>
      </c>
      <c r="C3" s="9"/>
      <c r="D3" s="175" t="s">
        <v>136</v>
      </c>
      <c r="E3" s="37"/>
      <c r="F3" s="10" t="s">
        <v>10</v>
      </c>
      <c r="G3" s="472" t="s">
        <v>139</v>
      </c>
      <c r="H3" s="472"/>
      <c r="I3" s="7"/>
      <c r="J3" s="7"/>
      <c r="K3" s="7"/>
      <c r="L3" s="7"/>
    </row>
    <row r="4" spans="1:58" s="1" customFormat="1" ht="28.2" customHeight="1">
      <c r="B4" s="2"/>
      <c r="C4" s="9"/>
      <c r="D4" s="175"/>
      <c r="E4" s="37"/>
      <c r="F4" s="10"/>
      <c r="G4" s="333"/>
      <c r="H4" s="333"/>
      <c r="I4" s="7"/>
      <c r="J4" s="7"/>
      <c r="K4" s="7"/>
      <c r="L4" s="7"/>
    </row>
    <row r="5" spans="1:58" s="17" customFormat="1" ht="52.05" customHeight="1" thickBot="1">
      <c r="A5" s="12"/>
      <c r="B5" s="486" t="s">
        <v>36</v>
      </c>
      <c r="C5" s="487"/>
      <c r="D5" s="41" t="s">
        <v>37</v>
      </c>
      <c r="E5" s="13" t="s">
        <v>0</v>
      </c>
      <c r="F5" s="14" t="s">
        <v>1</v>
      </c>
      <c r="G5" s="15" t="s">
        <v>38</v>
      </c>
      <c r="H5" s="15" t="s">
        <v>2</v>
      </c>
      <c r="I5" s="15" t="s">
        <v>3</v>
      </c>
      <c r="J5" s="16" t="s">
        <v>4</v>
      </c>
      <c r="K5" s="16" t="s">
        <v>39</v>
      </c>
      <c r="L5" s="16" t="s">
        <v>178</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row>
    <row r="6" spans="1:58" s="36" customFormat="1" ht="119.1" customHeight="1">
      <c r="A6" s="31"/>
      <c r="B6" s="338" t="s">
        <v>75</v>
      </c>
      <c r="C6" s="155" t="s">
        <v>76</v>
      </c>
      <c r="D6" s="339" t="s">
        <v>77</v>
      </c>
      <c r="E6" s="339" t="s">
        <v>7</v>
      </c>
      <c r="F6" s="340" t="s">
        <v>8</v>
      </c>
      <c r="G6" s="341" t="s">
        <v>78</v>
      </c>
      <c r="H6" s="337">
        <f>Machine_Master!L46</f>
        <v>185000</v>
      </c>
      <c r="I6" s="258">
        <v>1</v>
      </c>
      <c r="J6" s="259">
        <f>H6*I6</f>
        <v>185000</v>
      </c>
      <c r="K6" s="342">
        <f>Machine_Master!C7</f>
        <v>0</v>
      </c>
      <c r="L6" s="70">
        <f>J6*I6*(1-K6)</f>
        <v>185000</v>
      </c>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c r="BE6" s="31"/>
      <c r="BF6" s="31"/>
    </row>
    <row r="7" spans="1:58" s="36" customFormat="1" ht="119.1" customHeight="1">
      <c r="A7" s="31"/>
      <c r="B7" s="343" t="s">
        <v>75</v>
      </c>
      <c r="C7" s="336" t="s">
        <v>79</v>
      </c>
      <c r="D7" s="20" t="s">
        <v>77</v>
      </c>
      <c r="E7" s="20" t="s">
        <v>7</v>
      </c>
      <c r="F7" s="21" t="s">
        <v>8</v>
      </c>
      <c r="G7" s="22" t="s">
        <v>78</v>
      </c>
      <c r="H7" s="337">
        <f>Machine_Master!L47</f>
        <v>220000</v>
      </c>
      <c r="I7" s="33">
        <v>1</v>
      </c>
      <c r="J7" s="34">
        <f>H7*I7</f>
        <v>220000</v>
      </c>
      <c r="K7" s="297">
        <f>Machine_Master!C7</f>
        <v>0</v>
      </c>
      <c r="L7" s="70">
        <f>J7*I7*(1-K7)</f>
        <v>220000</v>
      </c>
      <c r="M7" s="31"/>
      <c r="N7" s="31"/>
      <c r="O7" s="31"/>
      <c r="P7" s="31"/>
      <c r="Q7" s="31"/>
      <c r="R7" s="31"/>
      <c r="S7" s="31"/>
      <c r="T7" s="31"/>
      <c r="U7" s="31"/>
      <c r="V7" s="31"/>
      <c r="W7" s="31"/>
      <c r="X7" s="31"/>
      <c r="Y7" s="31"/>
      <c r="Z7" s="31"/>
      <c r="AA7" s="31"/>
      <c r="AB7" s="31"/>
      <c r="AC7" s="31"/>
      <c r="AD7" s="31"/>
      <c r="AE7" s="31"/>
      <c r="AF7" s="31"/>
      <c r="AG7" s="31"/>
      <c r="AH7" s="31"/>
      <c r="AI7" s="31"/>
      <c r="AJ7" s="31"/>
      <c r="AK7" s="31"/>
      <c r="AL7" s="31"/>
      <c r="AM7" s="31"/>
      <c r="AN7" s="31"/>
      <c r="AO7" s="31"/>
      <c r="AP7" s="31"/>
      <c r="AQ7" s="31"/>
      <c r="AR7" s="31"/>
      <c r="AS7" s="31"/>
      <c r="AT7" s="31"/>
      <c r="AU7" s="31"/>
      <c r="AV7" s="31"/>
      <c r="AW7" s="31"/>
      <c r="AX7" s="31"/>
      <c r="AY7" s="31"/>
      <c r="AZ7" s="31"/>
      <c r="BA7" s="31"/>
      <c r="BB7" s="31"/>
      <c r="BC7" s="31"/>
      <c r="BD7" s="31"/>
      <c r="BE7" s="31"/>
      <c r="BF7" s="31"/>
    </row>
    <row r="8" spans="1:58" s="36" customFormat="1" ht="30.3" customHeight="1" thickBot="1">
      <c r="A8" s="31"/>
      <c r="B8" s="344"/>
      <c r="C8" s="345"/>
      <c r="D8" s="227"/>
      <c r="E8" s="227"/>
      <c r="F8" s="72"/>
      <c r="G8" s="75" t="s">
        <v>74</v>
      </c>
      <c r="H8" s="346"/>
      <c r="I8" s="74"/>
      <c r="J8" s="347"/>
      <c r="K8" s="294"/>
      <c r="L8" s="76">
        <f>SUM(L6:L7)</f>
        <v>405000</v>
      </c>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c r="AR8" s="31"/>
      <c r="AS8" s="31"/>
      <c r="AT8" s="31"/>
      <c r="AU8" s="31"/>
      <c r="AV8" s="31"/>
      <c r="AW8" s="31"/>
      <c r="AX8" s="31"/>
      <c r="AY8" s="31"/>
      <c r="AZ8" s="31"/>
      <c r="BA8" s="31"/>
      <c r="BB8" s="31"/>
      <c r="BC8" s="31"/>
      <c r="BD8" s="31"/>
      <c r="BE8" s="31"/>
      <c r="BF8" s="31"/>
    </row>
    <row r="9" spans="1:58" ht="380.1" customHeight="1" thickBot="1">
      <c r="B9" s="169"/>
      <c r="C9" s="507" t="s">
        <v>144</v>
      </c>
      <c r="D9" s="507"/>
      <c r="E9" s="507"/>
      <c r="F9" s="170"/>
      <c r="G9" s="171"/>
      <c r="H9" s="172"/>
      <c r="I9" s="173"/>
      <c r="J9" s="157"/>
      <c r="K9" s="7"/>
      <c r="L9" s="174"/>
    </row>
    <row r="10" spans="1:58" ht="40.200000000000003" customHeight="1" thickBot="1">
      <c r="B10" s="508" t="s">
        <v>19</v>
      </c>
      <c r="C10" s="509"/>
      <c r="D10" s="158"/>
      <c r="E10" s="159"/>
      <c r="F10" s="159"/>
      <c r="G10" s="160"/>
      <c r="H10" s="376" t="s">
        <v>2</v>
      </c>
      <c r="I10" s="363" t="s">
        <v>3</v>
      </c>
      <c r="J10" s="363" t="s">
        <v>51</v>
      </c>
      <c r="K10" s="375" t="s">
        <v>186</v>
      </c>
      <c r="L10" s="364" t="s">
        <v>33</v>
      </c>
    </row>
    <row r="11" spans="1:58" s="36" customFormat="1" ht="30.75" customHeight="1">
      <c r="A11" s="31"/>
      <c r="B11" s="21">
        <v>1</v>
      </c>
      <c r="C11" s="22" t="s">
        <v>20</v>
      </c>
      <c r="D11" s="21" t="s">
        <v>10</v>
      </c>
      <c r="E11" s="21"/>
      <c r="F11" s="21"/>
      <c r="G11" s="22"/>
      <c r="H11" s="97">
        <f>Options_Master!O17</f>
        <v>6714</v>
      </c>
      <c r="I11" s="33">
        <v>1</v>
      </c>
      <c r="J11" s="34">
        <f t="shared" ref="J11:J15" si="0">H11*I11</f>
        <v>6714</v>
      </c>
      <c r="K11" s="162">
        <f>Options_Master!F$5</f>
        <v>0.2</v>
      </c>
      <c r="L11" s="98">
        <f>J11*I11*(1-K11)</f>
        <v>5371.2000000000007</v>
      </c>
      <c r="M11" s="31" t="s">
        <v>10</v>
      </c>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row>
    <row r="12" spans="1:58" s="36" customFormat="1" ht="30.75" customHeight="1">
      <c r="A12" s="31"/>
      <c r="B12" s="21">
        <v>2</v>
      </c>
      <c r="C12" s="19" t="s">
        <v>60</v>
      </c>
      <c r="D12" s="21"/>
      <c r="E12" s="21"/>
      <c r="F12" s="21"/>
      <c r="G12" s="22"/>
      <c r="H12" s="97">
        <f>Options_Master!O19</f>
        <v>3825</v>
      </c>
      <c r="I12" s="33">
        <v>1</v>
      </c>
      <c r="J12" s="34">
        <f t="shared" si="0"/>
        <v>3825</v>
      </c>
      <c r="K12" s="162">
        <f>Options_Master!F$5</f>
        <v>0.2</v>
      </c>
      <c r="L12" s="98">
        <f t="shared" ref="L12:L15" si="1">J12*I12*(1-K12)</f>
        <v>3060</v>
      </c>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row>
    <row r="13" spans="1:58" s="36" customFormat="1" ht="30.75" customHeight="1">
      <c r="A13" s="31"/>
      <c r="B13" s="21">
        <v>3</v>
      </c>
      <c r="C13" s="22" t="s">
        <v>25</v>
      </c>
      <c r="D13" s="21" t="s">
        <v>10</v>
      </c>
      <c r="E13" s="21"/>
      <c r="F13" s="21"/>
      <c r="G13" s="22"/>
      <c r="H13" s="97">
        <f>Options_Master!O15</f>
        <v>5280</v>
      </c>
      <c r="I13" s="33">
        <v>1</v>
      </c>
      <c r="J13" s="34">
        <f t="shared" si="0"/>
        <v>5280</v>
      </c>
      <c r="K13" s="162">
        <f>Options_Master!F$5</f>
        <v>0.2</v>
      </c>
      <c r="L13" s="98">
        <f t="shared" si="1"/>
        <v>4224</v>
      </c>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row>
    <row r="14" spans="1:58" s="36" customFormat="1" ht="30.75" customHeight="1">
      <c r="A14" s="31"/>
      <c r="B14" s="21">
        <v>4</v>
      </c>
      <c r="C14" s="22" t="s">
        <v>61</v>
      </c>
      <c r="D14" s="21"/>
      <c r="E14" s="21"/>
      <c r="F14" s="21"/>
      <c r="G14" s="22"/>
      <c r="H14" s="97">
        <f>Options_Master!O38</f>
        <v>40500</v>
      </c>
      <c r="I14" s="33">
        <v>1</v>
      </c>
      <c r="J14" s="34">
        <f t="shared" si="0"/>
        <v>40500</v>
      </c>
      <c r="K14" s="162">
        <f>Options_Master!L38</f>
        <v>0.1</v>
      </c>
      <c r="L14" s="98">
        <f t="shared" si="1"/>
        <v>36450</v>
      </c>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row>
    <row r="15" spans="1:58" s="36" customFormat="1" ht="30.75" customHeight="1">
      <c r="A15" s="31"/>
      <c r="B15" s="21">
        <v>5</v>
      </c>
      <c r="C15" s="19" t="s">
        <v>30</v>
      </c>
      <c r="D15" s="21" t="s">
        <v>10</v>
      </c>
      <c r="E15" s="21"/>
      <c r="F15" s="21"/>
      <c r="G15" s="22"/>
      <c r="H15" s="97">
        <f>Options_Master!O16</f>
        <v>5040</v>
      </c>
      <c r="I15" s="33">
        <v>1</v>
      </c>
      <c r="J15" s="34">
        <f t="shared" si="0"/>
        <v>5040</v>
      </c>
      <c r="K15" s="313">
        <f>Options_Master!F$5</f>
        <v>0.2</v>
      </c>
      <c r="L15" s="98">
        <f t="shared" si="1"/>
        <v>4032</v>
      </c>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58" s="1" customFormat="1" ht="18.600000000000001" thickBot="1">
      <c r="B16" s="12"/>
      <c r="C16" s="37"/>
      <c r="D16" s="37"/>
      <c r="E16" s="37"/>
      <c r="F16" s="5"/>
      <c r="G16" s="6"/>
      <c r="H16" s="7"/>
      <c r="I16" s="7"/>
      <c r="J16" s="7"/>
      <c r="K16" s="7"/>
      <c r="L16" s="7"/>
    </row>
    <row r="17" spans="2:12" s="1" customFormat="1" ht="21">
      <c r="B17" s="12"/>
      <c r="C17" s="37"/>
      <c r="D17" s="37"/>
      <c r="E17" s="37"/>
      <c r="F17" s="5"/>
      <c r="G17" s="6"/>
      <c r="H17" s="7"/>
      <c r="I17" s="164"/>
      <c r="J17" s="165" t="s">
        <v>31</v>
      </c>
      <c r="K17" s="79"/>
      <c r="L17" s="166">
        <f>SUM(L11:L15)</f>
        <v>53137.2</v>
      </c>
    </row>
    <row r="18" spans="2:12" s="1" customFormat="1" ht="21">
      <c r="B18" s="485" t="s">
        <v>42</v>
      </c>
      <c r="C18" s="485"/>
      <c r="D18" s="37"/>
      <c r="E18" s="37"/>
      <c r="F18" s="5"/>
      <c r="G18" s="6"/>
      <c r="H18" s="7"/>
      <c r="I18" s="167"/>
      <c r="J18" s="77" t="s">
        <v>32</v>
      </c>
      <c r="K18" s="7"/>
      <c r="L18" s="99">
        <f>L8</f>
        <v>405000</v>
      </c>
    </row>
    <row r="19" spans="2:12" s="1" customFormat="1" ht="21">
      <c r="B19" s="318">
        <v>1</v>
      </c>
      <c r="C19" s="12" t="s">
        <v>45</v>
      </c>
      <c r="D19" s="37"/>
      <c r="E19" s="37"/>
      <c r="F19" s="5"/>
      <c r="G19" s="6"/>
      <c r="H19" s="7"/>
      <c r="I19" s="167"/>
      <c r="J19" s="77" t="s">
        <v>33</v>
      </c>
      <c r="K19" s="7"/>
      <c r="L19" s="99">
        <f>SUM(L17:L18)</f>
        <v>458137.2</v>
      </c>
    </row>
    <row r="20" spans="2:12" s="1" customFormat="1" ht="18.600000000000001" thickBot="1">
      <c r="B20" s="318">
        <v>2</v>
      </c>
      <c r="C20" s="12" t="s">
        <v>43</v>
      </c>
      <c r="D20" s="37"/>
      <c r="E20" s="37"/>
      <c r="F20" s="5"/>
      <c r="G20" s="6"/>
      <c r="H20" s="7"/>
      <c r="I20" s="168"/>
      <c r="J20" s="85"/>
      <c r="K20" s="85"/>
      <c r="L20" s="86"/>
    </row>
    <row r="21" spans="2:12" s="1" customFormat="1">
      <c r="B21" s="318">
        <v>3</v>
      </c>
      <c r="C21" s="12" t="s">
        <v>149</v>
      </c>
      <c r="D21" s="37"/>
      <c r="E21" s="37"/>
      <c r="F21" s="5"/>
      <c r="G21" s="6"/>
      <c r="H21" s="7"/>
      <c r="I21" s="7"/>
      <c r="J21" s="7"/>
      <c r="K21" s="7"/>
      <c r="L21" s="7"/>
    </row>
    <row r="22" spans="2:12" s="1" customFormat="1">
      <c r="B22" s="318">
        <v>4</v>
      </c>
      <c r="C22" s="12" t="s">
        <v>190</v>
      </c>
      <c r="D22" s="37"/>
      <c r="E22" s="37"/>
      <c r="F22" s="5"/>
      <c r="G22" s="6"/>
      <c r="H22" s="7"/>
    </row>
    <row r="23" spans="2:12" s="1" customFormat="1">
      <c r="B23" s="12"/>
      <c r="C23" s="37"/>
      <c r="D23" s="37"/>
      <c r="E23" s="37"/>
      <c r="F23" s="5"/>
      <c r="G23" s="6"/>
      <c r="H23" s="7"/>
    </row>
    <row r="24" spans="2:12" s="1" customFormat="1" ht="18.600000000000001" thickBot="1">
      <c r="B24" s="12"/>
      <c r="C24" s="37"/>
      <c r="D24" s="37"/>
      <c r="E24" s="37"/>
      <c r="F24" s="38"/>
      <c r="G24" s="12"/>
    </row>
    <row r="25" spans="2:12" s="1" customFormat="1" ht="24" thickBot="1">
      <c r="B25" s="473" t="s">
        <v>41</v>
      </c>
      <c r="C25" s="474"/>
      <c r="D25" s="474"/>
      <c r="E25" s="474"/>
      <c r="F25" s="474"/>
      <c r="G25" s="474"/>
      <c r="H25" s="474"/>
      <c r="I25" s="474"/>
      <c r="J25" s="474"/>
      <c r="K25" s="474"/>
      <c r="L25" s="475"/>
    </row>
    <row r="26" spans="2:12" s="1" customFormat="1">
      <c r="B26" s="12"/>
      <c r="C26" s="37"/>
      <c r="D26" s="37"/>
      <c r="E26" s="37"/>
      <c r="F26" s="38"/>
      <c r="G26" s="12"/>
    </row>
    <row r="27" spans="2:12" s="1" customFormat="1">
      <c r="B27" s="37"/>
      <c r="C27" s="12"/>
      <c r="D27" s="37"/>
      <c r="E27" s="37"/>
      <c r="F27" s="37"/>
      <c r="G27" s="38"/>
      <c r="H27" s="12"/>
    </row>
    <row r="28" spans="2:12" s="1" customFormat="1">
      <c r="B28" s="37"/>
      <c r="C28" s="12"/>
      <c r="D28" s="37"/>
      <c r="E28" s="37"/>
      <c r="F28" s="37"/>
      <c r="G28" s="38"/>
      <c r="H28" s="12"/>
    </row>
    <row r="29" spans="2:12" s="1" customFormat="1">
      <c r="B29" s="37"/>
      <c r="C29" s="12"/>
      <c r="D29" s="37"/>
      <c r="E29" s="37"/>
      <c r="F29" s="37"/>
      <c r="G29" s="38"/>
      <c r="H29" s="12"/>
    </row>
    <row r="30" spans="2:12" s="1" customFormat="1">
      <c r="B30" s="37"/>
      <c r="C30" s="12"/>
      <c r="D30" s="37"/>
      <c r="E30" s="37"/>
      <c r="F30" s="37"/>
      <c r="G30" s="38"/>
      <c r="H30" s="12"/>
    </row>
    <row r="31" spans="2:12" s="1" customFormat="1">
      <c r="B31" s="37"/>
      <c r="C31" s="12"/>
      <c r="D31" s="37"/>
      <c r="E31" s="37"/>
      <c r="F31" s="37"/>
      <c r="G31" s="38"/>
      <c r="H31" s="12"/>
    </row>
    <row r="32" spans="2:12" s="1" customFormat="1">
      <c r="B32" s="37"/>
      <c r="C32" s="12"/>
      <c r="D32" s="37"/>
      <c r="E32" s="37"/>
      <c r="F32" s="37"/>
      <c r="G32" s="38"/>
      <c r="H32" s="12"/>
    </row>
    <row r="33" spans="2:8" s="1" customFormat="1">
      <c r="B33" s="37"/>
      <c r="C33" s="12"/>
      <c r="D33" s="37"/>
      <c r="E33" s="37"/>
      <c r="F33" s="37"/>
      <c r="G33" s="38"/>
      <c r="H33" s="12"/>
    </row>
    <row r="34" spans="2:8" s="1" customFormat="1">
      <c r="B34" s="37"/>
      <c r="C34" s="12"/>
      <c r="D34" s="37"/>
      <c r="E34" s="37"/>
      <c r="F34" s="37"/>
      <c r="G34" s="38"/>
      <c r="H34" s="12"/>
    </row>
    <row r="35" spans="2:8" s="1" customFormat="1">
      <c r="B35" s="37"/>
      <c r="C35" s="12"/>
      <c r="D35" s="37"/>
      <c r="E35" s="37"/>
      <c r="F35" s="37"/>
      <c r="G35" s="38"/>
      <c r="H35" s="12"/>
    </row>
    <row r="36" spans="2:8" s="1" customFormat="1">
      <c r="B36" s="37"/>
      <c r="C36" s="12"/>
      <c r="D36" s="37"/>
      <c r="E36" s="37"/>
      <c r="F36" s="37"/>
      <c r="G36" s="38"/>
      <c r="H36" s="12"/>
    </row>
    <row r="37" spans="2:8" s="1" customFormat="1">
      <c r="B37" s="37"/>
      <c r="C37" s="12"/>
      <c r="D37" s="37"/>
      <c r="E37" s="37"/>
      <c r="F37" s="37"/>
      <c r="G37" s="38"/>
      <c r="H37" s="12"/>
    </row>
    <row r="38" spans="2:8" s="1" customFormat="1">
      <c r="B38" s="37"/>
      <c r="C38" s="12"/>
      <c r="D38" s="37"/>
      <c r="E38" s="37"/>
      <c r="F38" s="37"/>
      <c r="G38" s="38"/>
      <c r="H38" s="12"/>
    </row>
    <row r="39" spans="2:8" s="1" customFormat="1">
      <c r="B39" s="37"/>
      <c r="C39" s="12"/>
      <c r="D39" s="37"/>
      <c r="E39" s="37"/>
      <c r="F39" s="37"/>
      <c r="G39" s="38"/>
      <c r="H39" s="12"/>
    </row>
    <row r="40" spans="2:8" s="1" customFormat="1">
      <c r="B40" s="37"/>
      <c r="C40" s="12"/>
      <c r="D40" s="37"/>
      <c r="E40" s="37"/>
      <c r="F40" s="37"/>
      <c r="G40" s="38"/>
      <c r="H40" s="12"/>
    </row>
    <row r="41" spans="2:8" s="1" customFormat="1">
      <c r="B41" s="37"/>
      <c r="C41" s="12"/>
      <c r="D41" s="37"/>
      <c r="E41" s="37"/>
      <c r="F41" s="37"/>
      <c r="G41" s="38"/>
      <c r="H41" s="12"/>
    </row>
    <row r="42" spans="2:8" s="1" customFormat="1">
      <c r="B42" s="37"/>
      <c r="C42" s="12"/>
      <c r="D42" s="37"/>
      <c r="E42" s="37"/>
      <c r="F42" s="37"/>
      <c r="G42" s="38"/>
      <c r="H42" s="12"/>
    </row>
    <row r="43" spans="2:8" s="1" customFormat="1">
      <c r="B43" s="37"/>
      <c r="C43" s="12"/>
      <c r="D43" s="37"/>
      <c r="E43" s="37"/>
      <c r="F43" s="37"/>
      <c r="G43" s="38"/>
      <c r="H43" s="12"/>
    </row>
    <row r="44" spans="2:8" s="1" customFormat="1">
      <c r="B44" s="37"/>
      <c r="C44" s="12"/>
      <c r="D44" s="37"/>
      <c r="E44" s="37"/>
      <c r="F44" s="37"/>
      <c r="G44" s="38"/>
      <c r="H44" s="12"/>
    </row>
    <row r="45" spans="2:8" s="1" customFormat="1">
      <c r="B45" s="37"/>
      <c r="C45" s="12"/>
      <c r="D45" s="37"/>
      <c r="E45" s="37"/>
      <c r="F45" s="37"/>
      <c r="G45" s="38"/>
      <c r="H45" s="12"/>
    </row>
    <row r="46" spans="2:8" s="1" customFormat="1">
      <c r="B46" s="37"/>
      <c r="C46" s="12"/>
      <c r="D46" s="37"/>
      <c r="E46" s="37"/>
      <c r="F46" s="37"/>
      <c r="G46" s="38"/>
      <c r="H46" s="12"/>
    </row>
    <row r="47" spans="2:8" s="1" customFormat="1">
      <c r="B47" s="37"/>
      <c r="C47" s="12"/>
      <c r="D47" s="37"/>
      <c r="E47" s="37"/>
      <c r="F47" s="37"/>
      <c r="G47" s="38"/>
      <c r="H47" s="12"/>
    </row>
    <row r="48" spans="2:8" s="1" customFormat="1">
      <c r="B48" s="37"/>
      <c r="C48" s="12"/>
      <c r="D48" s="37"/>
      <c r="E48" s="37"/>
      <c r="F48" s="37"/>
      <c r="G48" s="38"/>
      <c r="H48" s="12"/>
    </row>
    <row r="49" spans="2:8" s="1" customFormat="1">
      <c r="B49" s="37"/>
      <c r="C49" s="12"/>
      <c r="D49" s="37"/>
      <c r="E49" s="37"/>
      <c r="F49" s="37"/>
      <c r="G49" s="38"/>
      <c r="H49" s="12"/>
    </row>
    <row r="50" spans="2:8" s="1" customFormat="1">
      <c r="B50" s="37"/>
      <c r="C50" s="12"/>
      <c r="D50" s="37"/>
      <c r="E50" s="37"/>
      <c r="F50" s="37"/>
      <c r="G50" s="38"/>
      <c r="H50" s="12"/>
    </row>
    <row r="51" spans="2:8" s="1" customFormat="1">
      <c r="B51" s="37"/>
      <c r="C51" s="12"/>
      <c r="D51" s="37"/>
      <c r="E51" s="37"/>
      <c r="F51" s="37"/>
      <c r="G51" s="38"/>
      <c r="H51" s="12"/>
    </row>
    <row r="52" spans="2:8" s="1" customFormat="1">
      <c r="B52" s="37"/>
      <c r="C52" s="12"/>
      <c r="D52" s="37"/>
      <c r="E52" s="37"/>
      <c r="F52" s="37"/>
      <c r="G52" s="38"/>
      <c r="H52" s="12"/>
    </row>
    <row r="53" spans="2:8" s="1" customFormat="1">
      <c r="B53" s="37"/>
      <c r="C53" s="12"/>
      <c r="D53" s="37"/>
      <c r="E53" s="37"/>
      <c r="F53" s="37"/>
      <c r="G53" s="38"/>
      <c r="H53" s="12"/>
    </row>
    <row r="54" spans="2:8" s="1" customFormat="1">
      <c r="B54" s="37"/>
      <c r="C54" s="12"/>
      <c r="D54" s="37"/>
      <c r="E54" s="37"/>
      <c r="F54" s="37"/>
      <c r="G54" s="38"/>
      <c r="H54" s="12"/>
    </row>
    <row r="55" spans="2:8" s="1" customFormat="1">
      <c r="B55" s="37"/>
      <c r="C55" s="12"/>
      <c r="D55" s="37"/>
      <c r="E55" s="37"/>
      <c r="F55" s="37"/>
      <c r="G55" s="38"/>
      <c r="H55" s="12"/>
    </row>
    <row r="56" spans="2:8" s="1" customFormat="1">
      <c r="B56" s="37"/>
      <c r="C56" s="12"/>
      <c r="D56" s="37"/>
      <c r="E56" s="37"/>
      <c r="F56" s="37"/>
      <c r="G56" s="38"/>
      <c r="H56" s="12"/>
    </row>
    <row r="57" spans="2:8" s="1" customFormat="1">
      <c r="B57" s="37"/>
      <c r="C57" s="12"/>
      <c r="D57" s="37"/>
      <c r="E57" s="37"/>
      <c r="F57" s="37"/>
      <c r="G57" s="38"/>
      <c r="H57" s="12"/>
    </row>
    <row r="58" spans="2:8" s="1" customFormat="1">
      <c r="B58" s="37"/>
      <c r="C58" s="12"/>
      <c r="D58" s="37"/>
      <c r="E58" s="37"/>
      <c r="F58" s="37"/>
      <c r="G58" s="38"/>
      <c r="H58" s="12"/>
    </row>
    <row r="59" spans="2:8" s="1" customFormat="1">
      <c r="B59" s="37"/>
      <c r="C59" s="12"/>
      <c r="D59" s="37"/>
      <c r="E59" s="37"/>
      <c r="F59" s="37"/>
      <c r="G59" s="38"/>
      <c r="H59" s="12"/>
    </row>
    <row r="60" spans="2:8" s="1" customFormat="1">
      <c r="B60" s="37"/>
      <c r="C60" s="12"/>
      <c r="D60" s="37"/>
      <c r="E60" s="37"/>
      <c r="F60" s="37"/>
      <c r="G60" s="38"/>
      <c r="H60" s="12"/>
    </row>
    <row r="61" spans="2:8" s="1" customFormat="1">
      <c r="B61" s="37"/>
      <c r="C61" s="12"/>
      <c r="D61" s="37"/>
      <c r="E61" s="37"/>
      <c r="F61" s="37"/>
      <c r="G61" s="38"/>
      <c r="H61" s="12"/>
    </row>
    <row r="62" spans="2:8" s="1" customFormat="1">
      <c r="B62" s="37"/>
      <c r="C62" s="12"/>
      <c r="D62" s="37"/>
      <c r="E62" s="37"/>
      <c r="F62" s="37"/>
      <c r="G62" s="38"/>
      <c r="H62" s="12"/>
    </row>
    <row r="63" spans="2:8" s="1" customFormat="1">
      <c r="B63" s="37"/>
      <c r="C63" s="12"/>
      <c r="D63" s="37"/>
      <c r="E63" s="37"/>
      <c r="F63" s="37"/>
      <c r="G63" s="38"/>
      <c r="H63" s="12"/>
    </row>
    <row r="64" spans="2:8" s="1" customFormat="1">
      <c r="B64" s="37"/>
      <c r="C64" s="12"/>
      <c r="D64" s="37"/>
      <c r="E64" s="37"/>
      <c r="F64" s="37"/>
      <c r="G64" s="38"/>
      <c r="H64" s="12"/>
    </row>
    <row r="65" spans="2:8" s="1" customFormat="1">
      <c r="B65" s="37"/>
      <c r="C65" s="12"/>
      <c r="D65" s="37"/>
      <c r="E65" s="37"/>
      <c r="F65" s="37"/>
      <c r="G65" s="38"/>
      <c r="H65" s="12"/>
    </row>
    <row r="66" spans="2:8" s="1" customFormat="1">
      <c r="B66" s="37"/>
      <c r="C66" s="12"/>
      <c r="D66" s="37"/>
      <c r="E66" s="37"/>
      <c r="F66" s="37"/>
      <c r="G66" s="38"/>
      <c r="H66" s="12"/>
    </row>
    <row r="67" spans="2:8" s="1" customFormat="1">
      <c r="B67" s="37"/>
      <c r="C67" s="12"/>
      <c r="D67" s="37"/>
      <c r="E67" s="37"/>
      <c r="F67" s="37"/>
      <c r="G67" s="38"/>
      <c r="H67" s="12"/>
    </row>
    <row r="68" spans="2:8" s="1" customFormat="1">
      <c r="B68" s="37"/>
      <c r="C68" s="12"/>
      <c r="D68" s="37"/>
      <c r="E68" s="37"/>
      <c r="F68" s="37"/>
      <c r="G68" s="38"/>
      <c r="H68" s="12"/>
    </row>
    <row r="69" spans="2:8" s="1" customFormat="1">
      <c r="B69" s="37"/>
      <c r="C69" s="12"/>
      <c r="D69" s="37"/>
      <c r="E69" s="37"/>
      <c r="F69" s="37"/>
      <c r="G69" s="38"/>
      <c r="H69" s="12"/>
    </row>
    <row r="70" spans="2:8" s="1" customFormat="1">
      <c r="B70" s="37"/>
      <c r="C70" s="12"/>
      <c r="D70" s="37"/>
      <c r="E70" s="37"/>
      <c r="F70" s="37"/>
      <c r="G70" s="38"/>
      <c r="H70" s="12"/>
    </row>
    <row r="71" spans="2:8" s="1" customFormat="1">
      <c r="B71" s="37"/>
      <c r="C71" s="12"/>
      <c r="D71" s="37"/>
      <c r="E71" s="37"/>
      <c r="F71" s="37"/>
      <c r="G71" s="38"/>
      <c r="H71" s="12"/>
    </row>
    <row r="72" spans="2:8" s="1" customFormat="1">
      <c r="B72" s="37"/>
      <c r="C72" s="12"/>
      <c r="D72" s="37"/>
      <c r="E72" s="37"/>
      <c r="F72" s="37"/>
      <c r="G72" s="38"/>
      <c r="H72" s="12"/>
    </row>
    <row r="73" spans="2:8" s="1" customFormat="1">
      <c r="B73" s="37"/>
      <c r="C73" s="12"/>
      <c r="D73" s="37"/>
      <c r="E73" s="37"/>
      <c r="F73" s="37"/>
      <c r="G73" s="38"/>
      <c r="H73" s="12"/>
    </row>
    <row r="74" spans="2:8" s="1" customFormat="1">
      <c r="B74" s="37"/>
      <c r="C74" s="12"/>
      <c r="D74" s="37"/>
      <c r="E74" s="37"/>
      <c r="F74" s="37"/>
      <c r="G74" s="38"/>
      <c r="H74" s="12"/>
    </row>
  </sheetData>
  <mergeCells count="6">
    <mergeCell ref="C9:E9"/>
    <mergeCell ref="B10:C10"/>
    <mergeCell ref="G3:H3"/>
    <mergeCell ref="B25:L25"/>
    <mergeCell ref="B18:C18"/>
    <mergeCell ref="B5:C5"/>
  </mergeCells>
  <pageMargins left="1" right="0.25" top="0.75" bottom="0.75" header="0.3" footer="0.3"/>
  <pageSetup scale="39" fitToWidth="0" orientation="landscape"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6E3DB-3785-49B4-805E-13ADFAD9E591}">
  <sheetPr>
    <tabColor rgb="FFFF0000"/>
    <pageSetUpPr fitToPage="1"/>
  </sheetPr>
  <dimension ref="B2:AL456"/>
  <sheetViews>
    <sheetView topLeftCell="A8" zoomScale="86" zoomScaleNormal="86" workbookViewId="0">
      <selection activeCell="D27" sqref="D27"/>
    </sheetView>
  </sheetViews>
  <sheetFormatPr defaultColWidth="9.109375" defaultRowHeight="15.6"/>
  <cols>
    <col min="1" max="1" width="9.109375" style="182"/>
    <col min="2" max="2" width="75.109375" style="187" customWidth="1"/>
    <col min="3" max="3" width="7.109375" style="185" customWidth="1"/>
    <col min="4" max="4" width="26.88671875" style="186" customWidth="1"/>
    <col min="5" max="5" width="19.88671875" style="186" customWidth="1"/>
    <col min="6" max="6" width="18" style="186" customWidth="1"/>
    <col min="7" max="7" width="1.88671875" style="395" customWidth="1"/>
    <col min="8" max="8" width="15.6640625" style="377" customWidth="1"/>
    <col min="9" max="9" width="15.6640625" style="185" customWidth="1"/>
    <col min="10" max="10" width="1.5546875" style="396" customWidth="1"/>
    <col min="11" max="11" width="17.6640625" style="182" customWidth="1"/>
    <col min="12" max="12" width="17.33203125" style="182" customWidth="1"/>
    <col min="13" max="16384" width="9.109375" style="182"/>
  </cols>
  <sheetData>
    <row r="2" spans="2:13" ht="17.399999999999999" customHeight="1">
      <c r="B2" s="198" t="s">
        <v>126</v>
      </c>
      <c r="D2" s="216" t="s">
        <v>209</v>
      </c>
      <c r="E2" s="182"/>
      <c r="I2" s="199"/>
    </row>
    <row r="3" spans="2:13" ht="17.399999999999999" customHeight="1">
      <c r="B3" s="377" t="s">
        <v>159</v>
      </c>
      <c r="C3" s="182"/>
      <c r="D3" s="404" t="s">
        <v>202</v>
      </c>
      <c r="F3" s="428">
        <v>1.3</v>
      </c>
      <c r="G3" s="396"/>
      <c r="H3" s="182"/>
      <c r="I3" s="252"/>
    </row>
    <row r="4" spans="2:13" ht="17.399999999999999" customHeight="1">
      <c r="B4" s="377" t="s">
        <v>208</v>
      </c>
      <c r="D4" s="182"/>
      <c r="E4" s="182"/>
      <c r="F4" s="182"/>
      <c r="H4" s="182"/>
    </row>
    <row r="5" spans="2:13" ht="17.399999999999999" customHeight="1">
      <c r="B5" s="377" t="s">
        <v>102</v>
      </c>
      <c r="C5" s="182"/>
      <c r="D5" s="182"/>
      <c r="E5" s="182"/>
      <c r="F5" s="182"/>
      <c r="G5" s="396"/>
      <c r="H5" s="182"/>
      <c r="I5" s="182"/>
    </row>
    <row r="6" spans="2:13" ht="17.399999999999999" customHeight="1" thickBot="1">
      <c r="C6" s="182"/>
      <c r="K6" s="182" t="s">
        <v>10</v>
      </c>
    </row>
    <row r="7" spans="2:13" ht="17.399999999999999" customHeight="1" thickBot="1">
      <c r="B7" s="264" t="s">
        <v>221</v>
      </c>
      <c r="C7" s="267">
        <v>0</v>
      </c>
      <c r="D7" s="381"/>
      <c r="E7" s="381"/>
      <c r="F7" s="381"/>
      <c r="K7" s="182" t="s">
        <v>10</v>
      </c>
    </row>
    <row r="8" spans="2:13" ht="17.399999999999999" customHeight="1" thickBot="1">
      <c r="B8" s="264" t="s">
        <v>201</v>
      </c>
      <c r="C8" s="267">
        <v>0.3</v>
      </c>
      <c r="D8" s="381"/>
      <c r="E8" s="381"/>
      <c r="F8" s="381"/>
    </row>
    <row r="9" spans="2:13" s="183" customFormat="1" ht="7.8" customHeight="1">
      <c r="B9" s="200"/>
      <c r="G9" s="397"/>
      <c r="J9" s="397"/>
      <c r="L9" s="184"/>
    </row>
    <row r="10" spans="2:13" ht="42" customHeight="1" thickBot="1">
      <c r="B10" s="291" t="s">
        <v>104</v>
      </c>
      <c r="C10" s="265" t="s">
        <v>103</v>
      </c>
      <c r="D10" s="266" t="s">
        <v>205</v>
      </c>
      <c r="E10" s="266" t="s">
        <v>197</v>
      </c>
      <c r="F10" s="266"/>
      <c r="G10" s="398"/>
      <c r="H10" s="392" t="s">
        <v>191</v>
      </c>
      <c r="I10" s="392" t="s">
        <v>192</v>
      </c>
      <c r="K10" s="392" t="s">
        <v>199</v>
      </c>
      <c r="L10" s="392" t="s">
        <v>198</v>
      </c>
    </row>
    <row r="11" spans="2:13" ht="19.8" customHeight="1">
      <c r="B11" s="208" t="s">
        <v>105</v>
      </c>
      <c r="C11" s="209"/>
      <c r="D11" s="210"/>
      <c r="E11" s="210"/>
      <c r="F11" s="263" t="s">
        <v>39</v>
      </c>
      <c r="G11" s="405"/>
      <c r="H11" s="385">
        <f>$C$7</f>
        <v>0</v>
      </c>
      <c r="I11" s="385">
        <f>$C$7</f>
        <v>0</v>
      </c>
      <c r="K11" s="383"/>
      <c r="L11" s="383"/>
      <c r="M11" s="188" t="s">
        <v>10</v>
      </c>
    </row>
    <row r="12" spans="2:13" ht="19.8" customHeight="1">
      <c r="B12" s="190" t="s">
        <v>210</v>
      </c>
      <c r="C12" s="185">
        <v>1</v>
      </c>
      <c r="D12" s="186" t="s">
        <v>91</v>
      </c>
      <c r="E12" s="425">
        <v>52500</v>
      </c>
      <c r="F12" s="262" t="s">
        <v>50</v>
      </c>
      <c r="G12" s="403"/>
      <c r="H12" s="387">
        <f>$E12*(1-H$11)</f>
        <v>52500</v>
      </c>
      <c r="I12" s="387">
        <f>$E12*(1-I$11)/$F$3</f>
        <v>40384.615384615383</v>
      </c>
      <c r="K12" s="386">
        <f>H12*(1+$C$8)</f>
        <v>68250</v>
      </c>
      <c r="L12" s="387">
        <f>I12*(1+$C$8)</f>
        <v>52500</v>
      </c>
      <c r="M12" s="188"/>
    </row>
    <row r="13" spans="2:13" ht="19.8" customHeight="1">
      <c r="B13" s="208" t="s">
        <v>105</v>
      </c>
      <c r="C13" s="209"/>
      <c r="D13" s="210"/>
      <c r="E13" s="426"/>
      <c r="F13" s="263" t="s">
        <v>39</v>
      </c>
      <c r="G13" s="405"/>
      <c r="H13" s="385">
        <f>$C$7</f>
        <v>0</v>
      </c>
      <c r="I13" s="385">
        <f>$C$7</f>
        <v>0</v>
      </c>
      <c r="K13" s="383"/>
      <c r="L13" s="383"/>
      <c r="M13" s="188" t="s">
        <v>10</v>
      </c>
    </row>
    <row r="14" spans="2:13" ht="19.8" customHeight="1">
      <c r="B14" s="190" t="s">
        <v>196</v>
      </c>
      <c r="C14" s="185">
        <v>1</v>
      </c>
      <c r="D14" s="186" t="s">
        <v>91</v>
      </c>
      <c r="E14" s="425">
        <v>55000</v>
      </c>
      <c r="F14" s="262" t="s">
        <v>50</v>
      </c>
      <c r="G14" s="403"/>
      <c r="H14" s="387">
        <f>$E14*(1-H$11)</f>
        <v>55000</v>
      </c>
      <c r="I14" s="387">
        <f>$E14*(1-I$11)/$F$3</f>
        <v>42307.692307692305</v>
      </c>
      <c r="K14" s="386">
        <f>H14*(1+$C$8)</f>
        <v>71500</v>
      </c>
      <c r="L14" s="387">
        <f>I14*(1+$C$8)</f>
        <v>55000</v>
      </c>
      <c r="M14" s="188"/>
    </row>
    <row r="16" spans="2:13" ht="19.8" customHeight="1">
      <c r="B16" s="208" t="s">
        <v>212</v>
      </c>
      <c r="C16" s="209"/>
      <c r="D16" s="210"/>
      <c r="E16" s="210"/>
      <c r="F16" s="263" t="s">
        <v>39</v>
      </c>
      <c r="G16" s="405"/>
      <c r="H16" s="385">
        <f>$C$7</f>
        <v>0</v>
      </c>
      <c r="I16" s="385">
        <f>$C$7</f>
        <v>0</v>
      </c>
      <c r="K16" s="383"/>
      <c r="L16" s="383"/>
      <c r="M16" s="188"/>
    </row>
    <row r="17" spans="2:13" ht="36.6" customHeight="1">
      <c r="B17" s="190" t="s">
        <v>211</v>
      </c>
      <c r="C17" s="185">
        <v>1</v>
      </c>
      <c r="D17" s="186" t="s">
        <v>92</v>
      </c>
      <c r="E17" s="425">
        <v>72000</v>
      </c>
      <c r="F17" s="262" t="s">
        <v>50</v>
      </c>
      <c r="G17" s="403"/>
      <c r="H17" s="387">
        <f>$E17*(1-H$11)</f>
        <v>72000</v>
      </c>
      <c r="I17" s="387">
        <f>$E17*(1-I$11)/$F$3</f>
        <v>55384.615384615383</v>
      </c>
      <c r="K17" s="386">
        <f>H17*(1+$C$8)</f>
        <v>93600</v>
      </c>
      <c r="L17" s="387">
        <f>I17*(1+$C$8)</f>
        <v>72000</v>
      </c>
      <c r="M17" s="188"/>
    </row>
    <row r="18" spans="2:13" ht="9" customHeight="1">
      <c r="B18" s="201"/>
      <c r="F18" s="189"/>
      <c r="G18" s="403"/>
      <c r="H18" s="388"/>
      <c r="I18" s="387"/>
      <c r="K18" s="381"/>
      <c r="L18" s="387"/>
      <c r="M18" s="188"/>
    </row>
    <row r="19" spans="2:13" ht="19.8" customHeight="1">
      <c r="B19" s="208" t="s">
        <v>106</v>
      </c>
      <c r="C19" s="209"/>
      <c r="D19" s="210"/>
      <c r="E19" s="210"/>
      <c r="F19" s="263" t="s">
        <v>39</v>
      </c>
      <c r="G19" s="405"/>
      <c r="H19" s="385">
        <f>$C$7</f>
        <v>0</v>
      </c>
      <c r="I19" s="385">
        <f>$C$7</f>
        <v>0</v>
      </c>
      <c r="K19" s="383"/>
      <c r="L19" s="383"/>
      <c r="M19" s="188"/>
    </row>
    <row r="20" spans="2:13" ht="35.4" customHeight="1">
      <c r="B20" s="190" t="s">
        <v>107</v>
      </c>
      <c r="C20" s="185">
        <v>1</v>
      </c>
      <c r="D20" s="186" t="s">
        <v>132</v>
      </c>
      <c r="E20" s="425">
        <v>70000</v>
      </c>
      <c r="F20" s="262" t="s">
        <v>50</v>
      </c>
      <c r="G20" s="403"/>
      <c r="H20" s="387">
        <f>$E20*(1-H$11)</f>
        <v>70000</v>
      </c>
      <c r="I20" s="387">
        <f>$E20*(1-I$11)/$F$3</f>
        <v>53846.153846153844</v>
      </c>
      <c r="K20" s="386">
        <f>H20*(1+$C$8)</f>
        <v>91000</v>
      </c>
      <c r="L20" s="387">
        <f>I20*(1+$C$8)</f>
        <v>70000</v>
      </c>
      <c r="M20" s="188"/>
    </row>
    <row r="21" spans="2:13" ht="9" customHeight="1">
      <c r="B21" s="201"/>
      <c r="F21" s="189"/>
      <c r="G21" s="403"/>
      <c r="H21" s="388"/>
      <c r="I21" s="387"/>
      <c r="K21" s="381"/>
      <c r="L21" s="387"/>
      <c r="M21" s="188"/>
    </row>
    <row r="22" spans="2:13" ht="19.8" customHeight="1">
      <c r="B22" s="208" t="s">
        <v>109</v>
      </c>
      <c r="C22" s="209"/>
      <c r="D22" s="210"/>
      <c r="E22" s="210"/>
      <c r="F22" s="263" t="s">
        <v>39</v>
      </c>
      <c r="G22" s="405"/>
      <c r="H22" s="385">
        <f>$C$7</f>
        <v>0</v>
      </c>
      <c r="I22" s="385">
        <f>$C$7</f>
        <v>0</v>
      </c>
      <c r="K22" s="383"/>
      <c r="L22" s="383"/>
      <c r="M22" s="188"/>
    </row>
    <row r="23" spans="2:13" ht="30" customHeight="1">
      <c r="B23" s="190" t="s">
        <v>108</v>
      </c>
      <c r="C23" s="185">
        <v>1</v>
      </c>
      <c r="D23" s="186" t="s">
        <v>131</v>
      </c>
      <c r="E23" s="425">
        <v>73000</v>
      </c>
      <c r="F23" s="262" t="s">
        <v>50</v>
      </c>
      <c r="G23" s="403"/>
      <c r="H23" s="387">
        <f>$E23*(1-H$11)</f>
        <v>73000</v>
      </c>
      <c r="I23" s="387">
        <f>$E23*(1-I$11)/$F$3</f>
        <v>56153.846153846149</v>
      </c>
      <c r="K23" s="386">
        <f>H23*(1+$C$8)</f>
        <v>94900</v>
      </c>
      <c r="L23" s="387">
        <f>I23*(1+$C$8)</f>
        <v>73000</v>
      </c>
      <c r="M23" s="188"/>
    </row>
    <row r="24" spans="2:13" ht="9.6" customHeight="1">
      <c r="B24" s="201"/>
      <c r="E24" s="425"/>
      <c r="F24" s="377"/>
      <c r="G24" s="403"/>
      <c r="H24" s="384"/>
      <c r="I24" s="387"/>
      <c r="K24" s="381"/>
      <c r="L24" s="387"/>
      <c r="M24" s="188"/>
    </row>
    <row r="25" spans="2:13" ht="19.8" customHeight="1">
      <c r="B25" s="211" t="s">
        <v>194</v>
      </c>
      <c r="C25" s="209"/>
      <c r="D25" s="210"/>
      <c r="E25" s="426"/>
      <c r="F25" s="263" t="s">
        <v>39</v>
      </c>
      <c r="G25" s="405"/>
      <c r="H25" s="385">
        <f>$C$7</f>
        <v>0</v>
      </c>
      <c r="I25" s="385">
        <f>$C$7</f>
        <v>0</v>
      </c>
      <c r="K25" s="383"/>
      <c r="L25" s="383"/>
      <c r="M25" s="188"/>
    </row>
    <row r="26" spans="2:13" ht="19.8" customHeight="1">
      <c r="B26" s="190" t="s">
        <v>193</v>
      </c>
      <c r="C26" s="185">
        <v>1</v>
      </c>
      <c r="D26" s="186" t="s">
        <v>180</v>
      </c>
      <c r="E26" s="425">
        <v>45000</v>
      </c>
      <c r="F26" s="262" t="s">
        <v>50</v>
      </c>
      <c r="G26" s="403"/>
      <c r="H26" s="387">
        <f>$E26*(1-H$11)</f>
        <v>45000</v>
      </c>
      <c r="I26" s="387">
        <f>$E26*(1-I$11)/$F$3</f>
        <v>34615.384615384617</v>
      </c>
      <c r="K26" s="386">
        <f>H26*(1+$C$8)</f>
        <v>58500</v>
      </c>
      <c r="L26" s="387">
        <f>I26*(1+$C$8)</f>
        <v>45000.000000000007</v>
      </c>
      <c r="M26" s="188"/>
    </row>
    <row r="27" spans="2:13" ht="9.6" customHeight="1">
      <c r="B27" s="190"/>
      <c r="E27" s="425"/>
      <c r="F27" s="189"/>
      <c r="G27" s="403"/>
      <c r="H27" s="390"/>
      <c r="I27" s="387"/>
      <c r="K27" s="381"/>
      <c r="L27" s="387"/>
      <c r="M27" s="188"/>
    </row>
    <row r="28" spans="2:13" ht="7.8" customHeight="1">
      <c r="B28" s="190"/>
      <c r="E28" s="425"/>
      <c r="F28" s="262"/>
      <c r="G28" s="403"/>
      <c r="H28" s="390"/>
      <c r="I28" s="387"/>
      <c r="K28" s="381"/>
      <c r="L28" s="387"/>
      <c r="M28" s="188"/>
    </row>
    <row r="29" spans="2:13" ht="19.8" customHeight="1">
      <c r="B29" s="208" t="s">
        <v>195</v>
      </c>
      <c r="C29" s="209"/>
      <c r="D29" s="210"/>
      <c r="E29" s="426"/>
      <c r="F29" s="263"/>
      <c r="G29" s="405"/>
      <c r="H29" s="385">
        <f>$C$7</f>
        <v>0</v>
      </c>
      <c r="I29" s="385">
        <f>$C$7</f>
        <v>0</v>
      </c>
      <c r="K29" s="383"/>
      <c r="L29" s="383"/>
      <c r="M29" s="188"/>
    </row>
    <row r="30" spans="2:13" ht="19.8" customHeight="1">
      <c r="B30" s="190" t="s">
        <v>110</v>
      </c>
      <c r="C30" s="185">
        <v>1</v>
      </c>
      <c r="D30" s="186" t="s">
        <v>111</v>
      </c>
      <c r="E30" s="425">
        <v>95000</v>
      </c>
      <c r="F30" s="262" t="s">
        <v>50</v>
      </c>
      <c r="G30" s="403"/>
      <c r="H30" s="387">
        <f>$E30*(1-H$11)</f>
        <v>95000</v>
      </c>
      <c r="I30" s="387">
        <f>$E30*(1-I$11)/$F$3</f>
        <v>73076.923076923078</v>
      </c>
      <c r="K30" s="386">
        <f>H30*(1+$C$8)</f>
        <v>123500</v>
      </c>
      <c r="L30" s="387">
        <f>I30*(1+$C$8)</f>
        <v>95000</v>
      </c>
      <c r="M30" s="188"/>
    </row>
    <row r="31" spans="2:13" ht="19.8" customHeight="1">
      <c r="B31" s="190"/>
      <c r="E31" s="425"/>
      <c r="F31" s="189"/>
      <c r="G31" s="403"/>
      <c r="H31" s="384"/>
      <c r="I31" s="387"/>
      <c r="J31" s="413"/>
      <c r="K31" s="187"/>
      <c r="L31" s="387"/>
      <c r="M31" s="188"/>
    </row>
    <row r="32" spans="2:13" s="216" customFormat="1" ht="31.2" customHeight="1" thickBot="1">
      <c r="B32" s="212" t="s">
        <v>125</v>
      </c>
      <c r="C32" s="213"/>
      <c r="D32" s="214"/>
      <c r="E32" s="427"/>
      <c r="F32" s="382"/>
      <c r="G32" s="406"/>
      <c r="H32" s="392" t="s">
        <v>191</v>
      </c>
      <c r="I32" s="392" t="s">
        <v>192</v>
      </c>
      <c r="J32" s="396"/>
      <c r="K32" s="392" t="s">
        <v>199</v>
      </c>
      <c r="L32" s="392" t="s">
        <v>198</v>
      </c>
      <c r="M32" s="215"/>
    </row>
    <row r="33" spans="2:13" ht="19.8" customHeight="1">
      <c r="B33" s="208" t="s">
        <v>128</v>
      </c>
      <c r="C33" s="209"/>
      <c r="D33" s="210"/>
      <c r="E33" s="426"/>
      <c r="F33" s="263" t="s">
        <v>39</v>
      </c>
      <c r="G33" s="405"/>
      <c r="H33" s="385">
        <f>$C$7</f>
        <v>0</v>
      </c>
      <c r="I33" s="385">
        <f>$C$7</f>
        <v>0</v>
      </c>
      <c r="J33" s="414"/>
      <c r="K33" s="383"/>
      <c r="L33" s="383"/>
      <c r="M33" s="188"/>
    </row>
    <row r="34" spans="2:13" ht="19.8" customHeight="1">
      <c r="B34" s="190" t="s">
        <v>112</v>
      </c>
      <c r="C34" s="185">
        <v>1</v>
      </c>
      <c r="D34" s="186" t="s">
        <v>113</v>
      </c>
      <c r="E34" s="425">
        <v>185000</v>
      </c>
      <c r="F34" s="262" t="s">
        <v>50</v>
      </c>
      <c r="G34" s="403"/>
      <c r="H34" s="387">
        <f>$E34*(1-H$11)</f>
        <v>185000</v>
      </c>
      <c r="I34" s="387">
        <f>$E34*(1-I$11)/$F$3</f>
        <v>142307.69230769231</v>
      </c>
      <c r="J34" s="413"/>
      <c r="K34" s="386">
        <f>H34*(1+$C$8)</f>
        <v>240500</v>
      </c>
      <c r="L34" s="387">
        <f>I34*(1+$C$8)</f>
        <v>185000</v>
      </c>
      <c r="M34" s="188"/>
    </row>
    <row r="35" spans="2:13" ht="7.2" customHeight="1">
      <c r="B35" s="190"/>
      <c r="E35" s="425"/>
      <c r="F35" s="189"/>
      <c r="G35" s="403"/>
      <c r="H35" s="384"/>
      <c r="I35" s="387"/>
      <c r="J35" s="413"/>
      <c r="K35" s="381"/>
      <c r="L35" s="387"/>
      <c r="M35" s="188"/>
    </row>
    <row r="36" spans="2:13" ht="19.8" customHeight="1">
      <c r="B36" s="208" t="s">
        <v>189</v>
      </c>
      <c r="C36" s="209"/>
      <c r="D36" s="210"/>
      <c r="E36" s="426"/>
      <c r="F36" s="263" t="s">
        <v>39</v>
      </c>
      <c r="G36" s="405"/>
      <c r="H36" s="385">
        <f>$C$7</f>
        <v>0</v>
      </c>
      <c r="I36" s="385">
        <f>$C$7</f>
        <v>0</v>
      </c>
      <c r="J36" s="414"/>
      <c r="K36" s="383"/>
      <c r="L36" s="383"/>
      <c r="M36" s="188"/>
    </row>
    <row r="37" spans="2:13" ht="19.8" customHeight="1">
      <c r="B37" s="190" t="s">
        <v>114</v>
      </c>
      <c r="C37" s="185">
        <v>1</v>
      </c>
      <c r="D37" s="186" t="s">
        <v>115</v>
      </c>
      <c r="E37" s="425">
        <v>75000</v>
      </c>
      <c r="F37" s="262" t="s">
        <v>50</v>
      </c>
      <c r="G37" s="403"/>
      <c r="H37" s="387">
        <f>$E37*(1-H$11)</f>
        <v>75000</v>
      </c>
      <c r="I37" s="387">
        <f>$E37*(1-I$11)/$F$3</f>
        <v>57692.307692307688</v>
      </c>
      <c r="J37" s="413"/>
      <c r="K37" s="386">
        <f>H37*(1+$C$8)</f>
        <v>97500</v>
      </c>
      <c r="L37" s="387">
        <f>I37*(1+$C$8)</f>
        <v>75000</v>
      </c>
      <c r="M37" s="188"/>
    </row>
    <row r="38" spans="2:13" ht="4.8" customHeight="1">
      <c r="B38" s="190"/>
      <c r="E38" s="425"/>
      <c r="F38" s="189"/>
      <c r="G38" s="403"/>
      <c r="H38" s="384"/>
      <c r="I38" s="387"/>
      <c r="J38" s="413"/>
      <c r="K38" s="381"/>
      <c r="L38" s="387"/>
      <c r="M38" s="188"/>
    </row>
    <row r="39" spans="2:13" ht="19.8" customHeight="1">
      <c r="B39" s="208" t="s">
        <v>133</v>
      </c>
      <c r="C39" s="209"/>
      <c r="D39" s="210"/>
      <c r="E39" s="426"/>
      <c r="F39" s="263" t="s">
        <v>39</v>
      </c>
      <c r="G39" s="405"/>
      <c r="H39" s="385">
        <f>$C$7</f>
        <v>0</v>
      </c>
      <c r="I39" s="385">
        <f>$C$7</f>
        <v>0</v>
      </c>
      <c r="J39" s="414"/>
      <c r="K39" s="383"/>
      <c r="L39" s="383"/>
      <c r="M39" s="188"/>
    </row>
    <row r="40" spans="2:13" ht="19.8" customHeight="1">
      <c r="B40" s="190" t="s">
        <v>213</v>
      </c>
      <c r="C40" s="185">
        <v>1</v>
      </c>
      <c r="D40" s="186" t="s">
        <v>214</v>
      </c>
      <c r="E40" s="425">
        <v>100000</v>
      </c>
      <c r="F40" s="262" t="s">
        <v>50</v>
      </c>
      <c r="G40" s="403"/>
      <c r="H40" s="387">
        <f>$E40*(1-H$11)</f>
        <v>100000</v>
      </c>
      <c r="I40" s="387">
        <f>$E40*(1-I$11)/$F$3</f>
        <v>76923.076923076922</v>
      </c>
      <c r="J40" s="413"/>
      <c r="K40" s="386">
        <f>H40*(1+$C$8)</f>
        <v>130000</v>
      </c>
      <c r="L40" s="387">
        <f>I40*(1+$C$8)</f>
        <v>100000</v>
      </c>
      <c r="M40" s="188"/>
    </row>
    <row r="41" spans="2:13" ht="4.8" customHeight="1">
      <c r="B41" s="190"/>
      <c r="E41" s="425"/>
      <c r="F41" s="189"/>
      <c r="G41" s="403"/>
      <c r="H41" s="384"/>
      <c r="I41" s="387"/>
      <c r="J41" s="413"/>
      <c r="K41" s="381"/>
      <c r="L41" s="387"/>
      <c r="M41" s="188"/>
    </row>
    <row r="42" spans="2:13" ht="19.8" customHeight="1">
      <c r="B42" s="208" t="s">
        <v>134</v>
      </c>
      <c r="C42" s="209"/>
      <c r="D42" s="210"/>
      <c r="E42" s="426"/>
      <c r="F42" s="263" t="s">
        <v>39</v>
      </c>
      <c r="G42" s="405"/>
      <c r="H42" s="385">
        <f>$C$7</f>
        <v>0</v>
      </c>
      <c r="I42" s="385">
        <f>$C$7</f>
        <v>0</v>
      </c>
      <c r="J42" s="414"/>
      <c r="K42" s="383"/>
      <c r="L42" s="383"/>
      <c r="M42" s="188"/>
    </row>
    <row r="43" spans="2:13" ht="19.8" customHeight="1">
      <c r="B43" s="190" t="s">
        <v>116</v>
      </c>
      <c r="C43" s="185">
        <v>1</v>
      </c>
      <c r="D43" s="186" t="s">
        <v>117</v>
      </c>
      <c r="E43" s="425">
        <v>175000</v>
      </c>
      <c r="F43" s="262" t="s">
        <v>50</v>
      </c>
      <c r="G43" s="403"/>
      <c r="H43" s="387">
        <f>$E43*(1-H$11)</f>
        <v>175000</v>
      </c>
      <c r="I43" s="387">
        <f>$E43*(1-I$11)/$F$3</f>
        <v>134615.38461538462</v>
      </c>
      <c r="J43" s="413"/>
      <c r="K43" s="386">
        <f>H43*(1+$C$8)</f>
        <v>227500</v>
      </c>
      <c r="L43" s="387">
        <f>I43*(1+$C$8)</f>
        <v>175000.00000000003</v>
      </c>
      <c r="M43" s="188"/>
    </row>
    <row r="44" spans="2:13" ht="4.8" customHeight="1">
      <c r="B44" s="190"/>
      <c r="E44" s="425"/>
      <c r="F44" s="189"/>
      <c r="G44" s="403"/>
      <c r="H44" s="384"/>
      <c r="I44" s="387"/>
      <c r="J44" s="413"/>
      <c r="K44" s="381"/>
      <c r="L44" s="387"/>
      <c r="M44" s="188"/>
    </row>
    <row r="45" spans="2:13" ht="22.2" customHeight="1">
      <c r="B45" s="208" t="s">
        <v>157</v>
      </c>
      <c r="C45" s="209"/>
      <c r="D45" s="210"/>
      <c r="E45" s="426"/>
      <c r="F45" s="263" t="s">
        <v>39</v>
      </c>
      <c r="G45" s="405"/>
      <c r="H45" s="385">
        <f t="shared" ref="H45:I45" si="0">$C$7</f>
        <v>0</v>
      </c>
      <c r="I45" s="385">
        <f t="shared" si="0"/>
        <v>0</v>
      </c>
      <c r="J45" s="413"/>
      <c r="K45" s="383"/>
      <c r="L45" s="383"/>
      <c r="M45" s="188"/>
    </row>
    <row r="46" spans="2:13" ht="22.2" customHeight="1">
      <c r="B46" s="190" t="s">
        <v>129</v>
      </c>
      <c r="C46" s="185">
        <v>1</v>
      </c>
      <c r="D46" s="186" t="s">
        <v>187</v>
      </c>
      <c r="E46" s="425">
        <v>185000</v>
      </c>
      <c r="F46" s="262" t="s">
        <v>50</v>
      </c>
      <c r="G46" s="403"/>
      <c r="H46" s="387">
        <f t="shared" ref="H46:H47" si="1">$E46*(1-H$11)</f>
        <v>185000</v>
      </c>
      <c r="I46" s="387">
        <f>$E46*(1-I$11)/$F$3</f>
        <v>142307.69230769231</v>
      </c>
      <c r="J46" s="413"/>
      <c r="K46" s="386">
        <f>H46*(1+$C$8)</f>
        <v>240500</v>
      </c>
      <c r="L46" s="387">
        <f>I46*(1+$C$8)</f>
        <v>185000</v>
      </c>
      <c r="M46" s="188"/>
    </row>
    <row r="47" spans="2:13" ht="22.2" customHeight="1">
      <c r="B47" s="190" t="s">
        <v>130</v>
      </c>
      <c r="C47" s="185">
        <v>1</v>
      </c>
      <c r="D47" s="186" t="s">
        <v>188</v>
      </c>
      <c r="E47" s="425">
        <v>220000</v>
      </c>
      <c r="F47" s="262" t="s">
        <v>50</v>
      </c>
      <c r="G47" s="403"/>
      <c r="H47" s="387">
        <f t="shared" si="1"/>
        <v>220000</v>
      </c>
      <c r="I47" s="387">
        <f>$E47*(1-I$11)/$F$3</f>
        <v>169230.76923076922</v>
      </c>
      <c r="J47" s="413"/>
      <c r="K47" s="386">
        <f>H47*(1+$C$8)</f>
        <v>286000</v>
      </c>
      <c r="L47" s="387">
        <f>I47*(1+$C$8)</f>
        <v>220000</v>
      </c>
      <c r="M47" s="188"/>
    </row>
    <row r="48" spans="2:13" ht="6" customHeight="1">
      <c r="B48" s="190"/>
      <c r="E48" s="425"/>
      <c r="F48" s="189"/>
      <c r="G48" s="403"/>
      <c r="H48" s="387"/>
      <c r="I48" s="387"/>
      <c r="J48" s="413"/>
      <c r="K48" s="386"/>
      <c r="L48" s="387"/>
      <c r="M48" s="188"/>
    </row>
    <row r="49" spans="2:13" ht="19.8" customHeight="1">
      <c r="B49" s="208" t="s">
        <v>200</v>
      </c>
      <c r="C49" s="209"/>
      <c r="D49" s="210"/>
      <c r="E49" s="426"/>
      <c r="F49" s="263" t="s">
        <v>39</v>
      </c>
      <c r="G49" s="405"/>
      <c r="H49" s="385">
        <f>$C$7</f>
        <v>0</v>
      </c>
      <c r="I49" s="385">
        <f>$C$7</f>
        <v>0</v>
      </c>
      <c r="J49" s="414"/>
      <c r="K49" s="383"/>
      <c r="L49" s="383"/>
      <c r="M49" s="188"/>
    </row>
    <row r="50" spans="2:13" ht="19.8" customHeight="1">
      <c r="B50" s="190" t="s">
        <v>135</v>
      </c>
      <c r="C50" s="185">
        <v>1</v>
      </c>
      <c r="D50" s="186" t="s">
        <v>158</v>
      </c>
      <c r="E50" s="425">
        <v>145000</v>
      </c>
      <c r="F50" s="262" t="s">
        <v>50</v>
      </c>
      <c r="G50" s="403"/>
      <c r="H50" s="387">
        <f>$E50*(1-H$11)</f>
        <v>145000</v>
      </c>
      <c r="I50" s="387">
        <f>$E50*(1-I$11)/$F$3</f>
        <v>111538.46153846153</v>
      </c>
      <c r="J50" s="413"/>
      <c r="K50" s="386">
        <f>H50*(1+$C$8)</f>
        <v>188500</v>
      </c>
      <c r="L50" s="387">
        <f>I50*(1+$C$8)</f>
        <v>145000</v>
      </c>
      <c r="M50" s="188"/>
    </row>
    <row r="51" spans="2:13" ht="5.4" customHeight="1">
      <c r="B51" s="190"/>
      <c r="E51" s="425"/>
      <c r="F51" s="189"/>
      <c r="G51" s="403"/>
      <c r="H51" s="384"/>
      <c r="I51" s="387"/>
      <c r="J51" s="413"/>
      <c r="K51" s="381"/>
      <c r="L51" s="387"/>
      <c r="M51" s="188"/>
    </row>
    <row r="52" spans="2:13" ht="19.8" customHeight="1">
      <c r="B52" s="208" t="s">
        <v>127</v>
      </c>
      <c r="C52" s="209"/>
      <c r="D52" s="210"/>
      <c r="E52" s="426"/>
      <c r="F52" s="263" t="s">
        <v>39</v>
      </c>
      <c r="G52" s="405"/>
      <c r="H52" s="385">
        <f>$C$7</f>
        <v>0</v>
      </c>
      <c r="I52" s="385">
        <f>$C$7</f>
        <v>0</v>
      </c>
      <c r="J52" s="414"/>
      <c r="K52" s="383"/>
      <c r="L52" s="383"/>
      <c r="M52" s="188"/>
    </row>
    <row r="53" spans="2:13" ht="19.8" customHeight="1">
      <c r="B53" s="190" t="s">
        <v>215</v>
      </c>
      <c r="C53" s="185">
        <v>1</v>
      </c>
      <c r="D53" s="186" t="s">
        <v>118</v>
      </c>
      <c r="E53" s="425">
        <v>90000</v>
      </c>
      <c r="F53" s="262" t="s">
        <v>50</v>
      </c>
      <c r="G53" s="403"/>
      <c r="H53" s="387">
        <f>$E53*(1-H$11)</f>
        <v>90000</v>
      </c>
      <c r="I53" s="387">
        <f>$E53*(1-I$11)/$F$3</f>
        <v>69230.769230769234</v>
      </c>
      <c r="J53" s="413"/>
      <c r="K53" s="386">
        <f>H53*(1+$C$8)</f>
        <v>117000</v>
      </c>
      <c r="L53" s="387">
        <f>I53*(1+$C$8)</f>
        <v>90000.000000000015</v>
      </c>
      <c r="M53" s="188"/>
    </row>
    <row r="54" spans="2:13" ht="6" customHeight="1">
      <c r="B54" s="190"/>
      <c r="E54" s="425"/>
      <c r="F54" s="189"/>
      <c r="G54" s="403"/>
      <c r="H54" s="384"/>
      <c r="I54" s="387"/>
      <c r="J54" s="413"/>
      <c r="K54" s="381"/>
      <c r="L54" s="387"/>
      <c r="M54" s="188"/>
    </row>
    <row r="55" spans="2:13">
      <c r="E55" s="425"/>
      <c r="G55" s="407"/>
      <c r="H55" s="384"/>
      <c r="I55" s="387"/>
      <c r="J55" s="407"/>
      <c r="L55" s="188"/>
      <c r="M55" s="188"/>
    </row>
    <row r="56" spans="2:13" s="191" customFormat="1" ht="15" customHeight="1">
      <c r="B56" s="192"/>
      <c r="C56" s="185"/>
      <c r="D56" s="186"/>
      <c r="E56" s="425"/>
      <c r="F56" s="186"/>
      <c r="G56" s="403"/>
      <c r="H56" s="389"/>
      <c r="I56" s="391"/>
      <c r="J56" s="415"/>
    </row>
    <row r="57" spans="2:13">
      <c r="B57" s="193"/>
      <c r="C57" s="197"/>
      <c r="G57" s="399"/>
      <c r="H57" s="194"/>
    </row>
    <row r="58" spans="2:13" ht="28.2" customHeight="1">
      <c r="B58" s="202" t="s">
        <v>119</v>
      </c>
      <c r="C58" s="197"/>
      <c r="G58" s="399"/>
      <c r="H58" s="194"/>
    </row>
    <row r="59" spans="2:13" ht="18.600000000000001" customHeight="1">
      <c r="B59" s="203" t="s">
        <v>120</v>
      </c>
      <c r="C59" s="191"/>
      <c r="D59" s="191" t="s">
        <v>121</v>
      </c>
      <c r="E59" s="191"/>
      <c r="F59" s="191"/>
      <c r="G59" s="400"/>
      <c r="H59" s="195"/>
    </row>
    <row r="60" spans="2:13" ht="18.600000000000001" customHeight="1">
      <c r="B60" s="203" t="s">
        <v>122</v>
      </c>
      <c r="C60" s="191"/>
      <c r="D60" s="191" t="s">
        <v>121</v>
      </c>
      <c r="E60" s="191"/>
      <c r="F60" s="191"/>
      <c r="G60" s="400"/>
      <c r="H60" s="195"/>
    </row>
    <row r="61" spans="2:13" ht="18.600000000000001" customHeight="1">
      <c r="B61" s="203" t="s">
        <v>123</v>
      </c>
      <c r="C61" s="191"/>
      <c r="D61" s="191" t="s">
        <v>121</v>
      </c>
      <c r="E61" s="191"/>
      <c r="F61" s="191"/>
      <c r="G61" s="400"/>
      <c r="H61" s="195"/>
    </row>
    <row r="64" spans="2:13">
      <c r="B64" s="204"/>
      <c r="C64" s="408"/>
    </row>
    <row r="65" spans="2:7">
      <c r="B65" s="205"/>
      <c r="C65" s="408"/>
    </row>
    <row r="66" spans="2:7">
      <c r="B66" s="205"/>
      <c r="C66" s="408"/>
      <c r="D66" s="206"/>
      <c r="E66" s="206"/>
      <c r="F66" s="206"/>
      <c r="G66" s="401"/>
    </row>
    <row r="67" spans="2:7" ht="23.4">
      <c r="B67" s="409"/>
      <c r="C67" s="408"/>
    </row>
    <row r="68" spans="2:7">
      <c r="B68" s="410"/>
      <c r="C68" s="408"/>
    </row>
    <row r="69" spans="2:7" ht="23.4">
      <c r="B69" s="411"/>
      <c r="C69" s="411"/>
      <c r="G69" s="402"/>
    </row>
    <row r="70" spans="2:7" ht="23.4">
      <c r="B70" s="409"/>
      <c r="C70" s="411"/>
      <c r="G70" s="402"/>
    </row>
    <row r="71" spans="2:7" ht="23.4">
      <c r="B71" s="409"/>
      <c r="C71" s="411"/>
      <c r="G71" s="402"/>
    </row>
    <row r="72" spans="2:7" ht="23.4">
      <c r="B72" s="409"/>
      <c r="C72" s="411"/>
      <c r="G72" s="402"/>
    </row>
    <row r="73" spans="2:7" ht="23.4">
      <c r="B73" s="207"/>
      <c r="C73" s="408"/>
    </row>
    <row r="74" spans="2:7">
      <c r="C74" s="182"/>
    </row>
    <row r="75" spans="2:7">
      <c r="C75" s="182"/>
    </row>
    <row r="76" spans="2:7">
      <c r="C76" s="182"/>
    </row>
    <row r="77" spans="2:7">
      <c r="C77" s="182"/>
    </row>
    <row r="78" spans="2:7">
      <c r="C78" s="182"/>
    </row>
    <row r="79" spans="2:7">
      <c r="C79" s="182"/>
    </row>
    <row r="80" spans="2:7">
      <c r="C80" s="182"/>
    </row>
    <row r="81" spans="3:3">
      <c r="C81" s="182"/>
    </row>
    <row r="82" spans="3:3">
      <c r="C82" s="182"/>
    </row>
    <row r="83" spans="3:3">
      <c r="C83" s="182"/>
    </row>
    <row r="84" spans="3:3">
      <c r="C84" s="182"/>
    </row>
    <row r="85" spans="3:3">
      <c r="C85" s="182"/>
    </row>
    <row r="86" spans="3:3">
      <c r="C86" s="182"/>
    </row>
    <row r="87" spans="3:3">
      <c r="C87" s="182"/>
    </row>
    <row r="88" spans="3:3">
      <c r="C88" s="182"/>
    </row>
    <row r="445" spans="2:38" s="185" customFormat="1">
      <c r="B445" s="187"/>
      <c r="D445" s="186"/>
      <c r="E445" s="186"/>
      <c r="F445" s="186"/>
      <c r="G445" s="395"/>
      <c r="H445" s="377"/>
      <c r="J445" s="396"/>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c r="AG445" s="182"/>
      <c r="AH445" s="182"/>
      <c r="AI445" s="182"/>
      <c r="AJ445" s="182"/>
      <c r="AK445" s="182"/>
      <c r="AL445" s="182"/>
    </row>
    <row r="446" spans="2:38" s="185" customFormat="1">
      <c r="B446" s="187"/>
      <c r="D446" s="186"/>
      <c r="E446" s="186"/>
      <c r="F446" s="186"/>
      <c r="G446" s="395"/>
      <c r="H446" s="377"/>
      <c r="J446" s="396"/>
      <c r="K446" s="182"/>
      <c r="L446" s="182"/>
      <c r="M446" s="182"/>
      <c r="N446" s="182"/>
      <c r="O446" s="182"/>
      <c r="P446" s="182"/>
      <c r="Q446" s="182"/>
      <c r="R446" s="182"/>
      <c r="S446" s="182"/>
      <c r="T446" s="182"/>
      <c r="U446" s="182"/>
      <c r="V446" s="182"/>
      <c r="W446" s="182"/>
      <c r="X446" s="182"/>
      <c r="Y446" s="182"/>
      <c r="Z446" s="182"/>
      <c r="AA446" s="182"/>
      <c r="AB446" s="182"/>
      <c r="AC446" s="182"/>
      <c r="AD446" s="182"/>
      <c r="AE446" s="182"/>
      <c r="AF446" s="182"/>
      <c r="AG446" s="182"/>
      <c r="AH446" s="182"/>
      <c r="AI446" s="182"/>
      <c r="AJ446" s="182"/>
      <c r="AK446" s="182"/>
      <c r="AL446" s="182"/>
    </row>
    <row r="447" spans="2:38" s="185" customFormat="1">
      <c r="B447" s="187"/>
      <c r="D447" s="186"/>
      <c r="E447" s="186"/>
      <c r="F447" s="186"/>
      <c r="G447" s="395"/>
      <c r="H447" s="377"/>
      <c r="J447" s="396"/>
      <c r="K447" s="182"/>
      <c r="L447" s="182"/>
      <c r="M447" s="182"/>
      <c r="N447" s="182"/>
      <c r="O447" s="182"/>
      <c r="P447" s="182"/>
      <c r="Q447" s="182"/>
      <c r="R447" s="182"/>
      <c r="S447" s="182"/>
      <c r="T447" s="182"/>
      <c r="U447" s="182"/>
      <c r="V447" s="182"/>
      <c r="W447" s="182"/>
      <c r="X447" s="182"/>
      <c r="Y447" s="182"/>
      <c r="Z447" s="182"/>
      <c r="AA447" s="182"/>
      <c r="AB447" s="182"/>
      <c r="AC447" s="182"/>
      <c r="AD447" s="182"/>
      <c r="AE447" s="182"/>
      <c r="AF447" s="182"/>
      <c r="AG447" s="182"/>
      <c r="AH447" s="182"/>
      <c r="AI447" s="182"/>
      <c r="AJ447" s="182"/>
      <c r="AK447" s="182"/>
      <c r="AL447" s="182"/>
    </row>
    <row r="448" spans="2:38" s="185" customFormat="1">
      <c r="B448" s="187"/>
      <c r="D448" s="186"/>
      <c r="E448" s="186"/>
      <c r="F448" s="186"/>
      <c r="G448" s="395"/>
      <c r="H448" s="377"/>
      <c r="J448" s="396"/>
      <c r="K448" s="182"/>
      <c r="L448" s="182"/>
      <c r="M448" s="182"/>
      <c r="N448" s="182"/>
      <c r="O448" s="182"/>
      <c r="P448" s="182"/>
      <c r="Q448" s="182"/>
      <c r="R448" s="182"/>
      <c r="S448" s="182"/>
      <c r="T448" s="182"/>
      <c r="U448" s="182"/>
      <c r="V448" s="182"/>
      <c r="W448" s="182"/>
      <c r="X448" s="182"/>
      <c r="Y448" s="182"/>
      <c r="Z448" s="182"/>
      <c r="AA448" s="182"/>
      <c r="AB448" s="182"/>
      <c r="AC448" s="182"/>
      <c r="AD448" s="182"/>
      <c r="AE448" s="182"/>
      <c r="AF448" s="182"/>
      <c r="AG448" s="182"/>
      <c r="AH448" s="182"/>
      <c r="AI448" s="182"/>
      <c r="AJ448" s="182"/>
      <c r="AK448" s="182"/>
      <c r="AL448" s="182"/>
    </row>
    <row r="449" spans="2:38" s="185" customFormat="1">
      <c r="B449" s="187"/>
      <c r="D449" s="186"/>
      <c r="E449" s="186"/>
      <c r="F449" s="186"/>
      <c r="G449" s="395"/>
      <c r="H449" s="377"/>
      <c r="J449" s="396"/>
      <c r="K449" s="182"/>
      <c r="L449" s="182"/>
      <c r="M449" s="182"/>
      <c r="N449" s="182"/>
      <c r="O449" s="182"/>
      <c r="P449" s="182"/>
      <c r="Q449" s="182"/>
      <c r="R449" s="182"/>
      <c r="S449" s="182"/>
      <c r="T449" s="182"/>
      <c r="U449" s="182"/>
      <c r="V449" s="182"/>
      <c r="W449" s="182"/>
      <c r="X449" s="182"/>
      <c r="Y449" s="182"/>
      <c r="Z449" s="182"/>
      <c r="AA449" s="182"/>
      <c r="AB449" s="182"/>
      <c r="AC449" s="182"/>
      <c r="AD449" s="182"/>
      <c r="AE449" s="182"/>
      <c r="AF449" s="182"/>
      <c r="AG449" s="182"/>
      <c r="AH449" s="182"/>
      <c r="AI449" s="182"/>
      <c r="AJ449" s="182"/>
      <c r="AK449" s="182"/>
      <c r="AL449" s="182"/>
    </row>
    <row r="450" spans="2:38" s="185" customFormat="1">
      <c r="B450" s="187"/>
      <c r="D450" s="186"/>
      <c r="E450" s="186"/>
      <c r="F450" s="186"/>
      <c r="G450" s="395"/>
      <c r="H450" s="377"/>
      <c r="J450" s="396"/>
      <c r="K450" s="182"/>
      <c r="L450" s="182"/>
      <c r="M450" s="182"/>
      <c r="N450" s="182"/>
      <c r="O450" s="182"/>
      <c r="P450" s="182"/>
      <c r="Q450" s="182"/>
      <c r="R450" s="182"/>
      <c r="S450" s="182"/>
      <c r="T450" s="182"/>
      <c r="U450" s="182"/>
      <c r="V450" s="182"/>
      <c r="W450" s="182"/>
      <c r="X450" s="182"/>
      <c r="Y450" s="182"/>
      <c r="Z450" s="182"/>
      <c r="AA450" s="182"/>
      <c r="AB450" s="182"/>
      <c r="AC450" s="182"/>
      <c r="AD450" s="182"/>
      <c r="AE450" s="182"/>
      <c r="AF450" s="182"/>
      <c r="AG450" s="182"/>
      <c r="AH450" s="182"/>
      <c r="AI450" s="182"/>
      <c r="AJ450" s="182"/>
      <c r="AK450" s="182"/>
      <c r="AL450" s="182"/>
    </row>
    <row r="451" spans="2:38" s="185" customFormat="1">
      <c r="B451" s="187"/>
      <c r="D451" s="186"/>
      <c r="E451" s="186"/>
      <c r="F451" s="186"/>
      <c r="G451" s="395"/>
      <c r="H451" s="377"/>
      <c r="J451" s="396"/>
      <c r="K451" s="182"/>
      <c r="L451" s="182"/>
      <c r="M451" s="182"/>
      <c r="N451" s="182"/>
      <c r="O451" s="182"/>
      <c r="P451" s="182"/>
      <c r="Q451" s="182"/>
      <c r="R451" s="182"/>
      <c r="S451" s="182"/>
      <c r="T451" s="182"/>
      <c r="U451" s="182"/>
      <c r="V451" s="182"/>
      <c r="W451" s="182"/>
      <c r="X451" s="182"/>
      <c r="Y451" s="182"/>
      <c r="Z451" s="182"/>
      <c r="AA451" s="182"/>
      <c r="AB451" s="182"/>
      <c r="AC451" s="182"/>
      <c r="AD451" s="182"/>
      <c r="AE451" s="182"/>
      <c r="AF451" s="182"/>
      <c r="AG451" s="182"/>
      <c r="AH451" s="182"/>
      <c r="AI451" s="182"/>
      <c r="AJ451" s="182"/>
      <c r="AK451" s="182"/>
      <c r="AL451" s="182"/>
    </row>
    <row r="452" spans="2:38" s="185" customFormat="1">
      <c r="B452" s="187"/>
      <c r="D452" s="186"/>
      <c r="E452" s="186"/>
      <c r="F452" s="186"/>
      <c r="G452" s="395"/>
      <c r="H452" s="377"/>
      <c r="J452" s="396"/>
      <c r="K452" s="182"/>
      <c r="L452" s="182"/>
      <c r="M452" s="182"/>
      <c r="N452" s="182"/>
      <c r="O452" s="182"/>
      <c r="P452" s="182"/>
      <c r="Q452" s="182"/>
      <c r="R452" s="182"/>
      <c r="S452" s="182"/>
      <c r="T452" s="182"/>
      <c r="U452" s="182"/>
      <c r="V452" s="182"/>
      <c r="W452" s="182"/>
      <c r="X452" s="182"/>
      <c r="Y452" s="182"/>
      <c r="Z452" s="182"/>
      <c r="AA452" s="182"/>
      <c r="AB452" s="182"/>
      <c r="AC452" s="182"/>
      <c r="AD452" s="182"/>
      <c r="AE452" s="182"/>
      <c r="AF452" s="182"/>
      <c r="AG452" s="182"/>
      <c r="AH452" s="182"/>
      <c r="AI452" s="182"/>
      <c r="AJ452" s="182"/>
      <c r="AK452" s="182"/>
      <c r="AL452" s="182"/>
    </row>
    <row r="453" spans="2:38" s="185" customFormat="1">
      <c r="B453" s="187"/>
      <c r="D453" s="186"/>
      <c r="E453" s="186"/>
      <c r="F453" s="186"/>
      <c r="G453" s="395"/>
      <c r="H453" s="377"/>
      <c r="J453" s="396"/>
      <c r="K453" s="182"/>
      <c r="L453" s="182"/>
      <c r="M453" s="182"/>
      <c r="N453" s="182"/>
      <c r="O453" s="182"/>
      <c r="P453" s="182"/>
      <c r="Q453" s="182"/>
      <c r="R453" s="182"/>
      <c r="S453" s="182"/>
      <c r="T453" s="182"/>
      <c r="U453" s="182"/>
      <c r="V453" s="182"/>
      <c r="W453" s="182"/>
      <c r="X453" s="182"/>
      <c r="Y453" s="182"/>
      <c r="Z453" s="182"/>
      <c r="AA453" s="182"/>
      <c r="AB453" s="182"/>
      <c r="AC453" s="182"/>
      <c r="AD453" s="182"/>
      <c r="AE453" s="182"/>
      <c r="AF453" s="182"/>
      <c r="AG453" s="182"/>
      <c r="AH453" s="182"/>
      <c r="AI453" s="182"/>
      <c r="AJ453" s="182"/>
      <c r="AK453" s="182"/>
      <c r="AL453" s="182"/>
    </row>
    <row r="454" spans="2:38" s="185" customFormat="1">
      <c r="B454" s="187"/>
      <c r="D454" s="186"/>
      <c r="E454" s="186"/>
      <c r="F454" s="186"/>
      <c r="G454" s="395"/>
      <c r="H454" s="377"/>
      <c r="J454" s="396"/>
      <c r="K454" s="182"/>
      <c r="L454" s="182"/>
      <c r="M454" s="182"/>
      <c r="N454" s="182"/>
      <c r="O454" s="182"/>
      <c r="P454" s="182"/>
      <c r="Q454" s="182"/>
      <c r="R454" s="182"/>
      <c r="S454" s="182"/>
      <c r="T454" s="182"/>
      <c r="U454" s="182"/>
      <c r="V454" s="182"/>
      <c r="W454" s="182"/>
      <c r="X454" s="182"/>
      <c r="Y454" s="182"/>
      <c r="Z454" s="182"/>
      <c r="AA454" s="182"/>
      <c r="AB454" s="182"/>
      <c r="AC454" s="182"/>
      <c r="AD454" s="182"/>
      <c r="AE454" s="182"/>
      <c r="AF454" s="182"/>
      <c r="AG454" s="182"/>
      <c r="AH454" s="182"/>
      <c r="AI454" s="182"/>
      <c r="AJ454" s="182"/>
      <c r="AK454" s="182"/>
      <c r="AL454" s="182"/>
    </row>
    <row r="455" spans="2:38" s="185" customFormat="1">
      <c r="B455" s="187"/>
      <c r="D455" s="186"/>
      <c r="E455" s="186"/>
      <c r="F455" s="186"/>
      <c r="G455" s="395"/>
      <c r="H455" s="377"/>
      <c r="J455" s="396"/>
      <c r="K455" s="182"/>
      <c r="L455" s="182"/>
      <c r="M455" s="182"/>
      <c r="N455" s="182"/>
      <c r="O455" s="182"/>
      <c r="P455" s="182"/>
      <c r="Q455" s="182"/>
      <c r="R455" s="182"/>
      <c r="S455" s="182"/>
      <c r="T455" s="182"/>
      <c r="U455" s="182"/>
      <c r="V455" s="182"/>
      <c r="W455" s="182"/>
      <c r="X455" s="182"/>
      <c r="Y455" s="182"/>
      <c r="Z455" s="182"/>
      <c r="AA455" s="182"/>
      <c r="AB455" s="182"/>
      <c r="AC455" s="182"/>
      <c r="AD455" s="182"/>
      <c r="AE455" s="182"/>
      <c r="AF455" s="182"/>
      <c r="AG455" s="182"/>
      <c r="AH455" s="182"/>
      <c r="AI455" s="182"/>
      <c r="AJ455" s="182"/>
      <c r="AK455" s="182"/>
      <c r="AL455" s="182"/>
    </row>
    <row r="456" spans="2:38" s="185" customFormat="1">
      <c r="B456" s="187"/>
      <c r="D456" s="186"/>
      <c r="E456" s="186"/>
      <c r="F456" s="186"/>
      <c r="G456" s="395"/>
      <c r="H456" s="377"/>
      <c r="J456" s="396"/>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c r="AG456" s="182"/>
      <c r="AH456" s="182"/>
      <c r="AI456" s="182"/>
      <c r="AJ456" s="182"/>
      <c r="AK456" s="182"/>
      <c r="AL456" s="182"/>
    </row>
  </sheetData>
  <pageMargins left="1.45" right="0.7" top="0.75" bottom="0.75" header="0.3" footer="0.3"/>
  <pageSetup paperSize="9" scale="39" fitToWidth="0" orientation="landscape" horizontalDpi="4294967293" r:id="rId1"/>
  <headerFooter alignWithMargins="0">
    <oddFooter>Page &amp;P of &amp;N</oddFooter>
  </headerFooter>
  <rowBreaks count="1" manualBreakCount="1">
    <brk id="5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2244FD-3D3E-4B41-86D1-13D1FC1867A9}">
  <sheetPr>
    <tabColor rgb="FFFF0000"/>
    <pageSetUpPr fitToPage="1"/>
  </sheetPr>
  <dimension ref="A2:BI56"/>
  <sheetViews>
    <sheetView workbookViewId="0">
      <selection activeCell="H10" sqref="H10"/>
    </sheetView>
  </sheetViews>
  <sheetFormatPr defaultRowHeight="14.4"/>
  <cols>
    <col min="1" max="1" width="8.88671875" style="245"/>
    <col min="2" max="2" width="9.33203125" style="245" customWidth="1"/>
    <col min="3" max="3" width="27.77734375" style="245" customWidth="1"/>
    <col min="4" max="4" width="28" style="245" customWidth="1"/>
    <col min="5" max="6" width="8.88671875" style="245"/>
    <col min="7" max="7" width="16.21875" style="245" customWidth="1"/>
    <col min="8" max="11" width="10.21875" style="245" customWidth="1"/>
    <col min="12" max="12" width="11.5546875" style="289" customWidth="1"/>
    <col min="13" max="13" width="17" style="245" customWidth="1"/>
    <col min="14" max="14" width="17" style="431" customWidth="1"/>
    <col min="15" max="15" width="16" style="245" customWidth="1"/>
    <col min="16" max="16" width="19" customWidth="1"/>
    <col min="18" max="16384" width="8.88671875" style="245"/>
  </cols>
  <sheetData>
    <row r="2" spans="1:61" ht="21">
      <c r="B2" s="246" t="s">
        <v>146</v>
      </c>
      <c r="G2" s="183" t="s">
        <v>209</v>
      </c>
    </row>
    <row r="3" spans="1:61" ht="18.600000000000001" customHeight="1">
      <c r="B3" s="247" t="s">
        <v>88</v>
      </c>
      <c r="C3" s="424" t="s">
        <v>222</v>
      </c>
      <c r="G3" s="184" t="s">
        <v>202</v>
      </c>
      <c r="J3" s="442">
        <f>Machine_Master!F3</f>
        <v>1.3</v>
      </c>
    </row>
    <row r="4" spans="1:61">
      <c r="G4" s="245" t="s">
        <v>223</v>
      </c>
      <c r="J4" s="510">
        <v>0.1</v>
      </c>
    </row>
    <row r="5" spans="1:61" s="182" customFormat="1" ht="17.399999999999999" hidden="1" customHeight="1" thickBot="1">
      <c r="A5" s="196"/>
      <c r="B5" s="453" t="s">
        <v>151</v>
      </c>
      <c r="C5" s="454"/>
      <c r="D5" s="454"/>
      <c r="E5" s="268" t="s">
        <v>207</v>
      </c>
      <c r="F5" s="267">
        <v>0.2</v>
      </c>
      <c r="G5" s="185"/>
      <c r="L5" s="185"/>
      <c r="N5" s="432"/>
    </row>
    <row r="6" spans="1:61" ht="15" thickBot="1"/>
    <row r="7" spans="1:61" s="247" customFormat="1" ht="30.75" customHeight="1" thickBot="1">
      <c r="B7" s="457" t="s">
        <v>19</v>
      </c>
      <c r="C7" s="458"/>
      <c r="D7" s="458"/>
      <c r="E7" s="455" t="s">
        <v>62</v>
      </c>
      <c r="F7" s="455"/>
      <c r="G7" s="455"/>
      <c r="H7" s="455" t="s">
        <v>99</v>
      </c>
      <c r="I7" s="455"/>
      <c r="J7" s="455"/>
      <c r="K7" s="455"/>
      <c r="L7" s="418" t="s">
        <v>39</v>
      </c>
      <c r="M7" s="429" t="s">
        <v>216</v>
      </c>
      <c r="N7" s="433" t="s">
        <v>220</v>
      </c>
      <c r="O7" s="522" t="s">
        <v>218</v>
      </c>
      <c r="P7" s="523" t="s">
        <v>219</v>
      </c>
    </row>
    <row r="8" spans="1:61" s="248" customFormat="1" ht="24.6" customHeight="1">
      <c r="B8" s="419">
        <v>1</v>
      </c>
      <c r="C8" s="470" t="s">
        <v>22</v>
      </c>
      <c r="D8" s="471"/>
      <c r="E8" s="420"/>
      <c r="F8" s="420"/>
      <c r="G8" s="421"/>
      <c r="H8" s="421" t="s">
        <v>101</v>
      </c>
      <c r="I8" s="421" t="s">
        <v>89</v>
      </c>
      <c r="J8" s="421"/>
      <c r="K8" s="511"/>
      <c r="L8" s="422">
        <f>$J$4</f>
        <v>0.1</v>
      </c>
      <c r="M8" s="518">
        <v>800</v>
      </c>
      <c r="N8" s="440">
        <f>M8/$J$3</f>
        <v>615.38461538461536</v>
      </c>
      <c r="O8" s="435">
        <f>M8*(1-L8)</f>
        <v>720</v>
      </c>
      <c r="P8" s="441">
        <f>O8/$J$3</f>
        <v>553.84615384615381</v>
      </c>
    </row>
    <row r="9" spans="1:61" s="248" customFormat="1" ht="24.6" customHeight="1">
      <c r="B9" s="253">
        <v>2</v>
      </c>
      <c r="C9" s="180" t="s">
        <v>182</v>
      </c>
      <c r="D9" s="180"/>
      <c r="E9" s="380"/>
      <c r="F9" s="380"/>
      <c r="G9" s="180"/>
      <c r="H9" s="180" t="s">
        <v>94</v>
      </c>
      <c r="I9" s="180"/>
      <c r="J9" s="180"/>
      <c r="K9" s="512"/>
      <c r="L9" s="417">
        <f t="shared" ref="L9:L38" si="0">$J$4</f>
        <v>0.1</v>
      </c>
      <c r="M9" s="519">
        <v>2500</v>
      </c>
      <c r="N9" s="438">
        <f t="shared" ref="N9:N38" si="1">M9/$J$3</f>
        <v>1923.0769230769231</v>
      </c>
      <c r="O9" s="436">
        <f t="shared" ref="O9:O12" si="2">M9*(1-L9)</f>
        <v>2250</v>
      </c>
      <c r="P9" s="438">
        <f t="shared" ref="P9:P38" si="3">O9/$J$3</f>
        <v>1730.7692307692307</v>
      </c>
    </row>
    <row r="10" spans="1:61" ht="24.6" customHeight="1">
      <c r="B10" s="253">
        <v>3</v>
      </c>
      <c r="C10" s="444" t="s">
        <v>93</v>
      </c>
      <c r="D10" s="444"/>
      <c r="E10" s="380"/>
      <c r="F10" s="380"/>
      <c r="G10" s="180"/>
      <c r="H10" s="180" t="s">
        <v>94</v>
      </c>
      <c r="I10" s="180" t="s">
        <v>89</v>
      </c>
      <c r="J10" s="180"/>
      <c r="K10" s="512"/>
      <c r="L10" s="417">
        <f t="shared" si="0"/>
        <v>0.1</v>
      </c>
      <c r="M10" s="519">
        <v>3450</v>
      </c>
      <c r="N10" s="438">
        <f t="shared" si="1"/>
        <v>2653.8461538461538</v>
      </c>
      <c r="O10" s="436">
        <f t="shared" si="2"/>
        <v>3105</v>
      </c>
      <c r="P10" s="438">
        <f t="shared" si="3"/>
        <v>2388.4615384615386</v>
      </c>
    </row>
    <row r="11" spans="1:61" s="248" customFormat="1" ht="24.6" customHeight="1">
      <c r="B11" s="253">
        <v>4</v>
      </c>
      <c r="C11" s="444" t="s">
        <v>96</v>
      </c>
      <c r="D11" s="444"/>
      <c r="E11" s="380"/>
      <c r="F11" s="380"/>
      <c r="G11" s="180"/>
      <c r="H11" s="180" t="s">
        <v>89</v>
      </c>
      <c r="I11" s="180"/>
      <c r="J11" s="180"/>
      <c r="K11" s="512"/>
      <c r="L11" s="417">
        <f t="shared" si="0"/>
        <v>0.1</v>
      </c>
      <c r="M11" s="519">
        <v>2650</v>
      </c>
      <c r="N11" s="438">
        <f t="shared" si="1"/>
        <v>2038.4615384615383</v>
      </c>
      <c r="O11" s="436">
        <f t="shared" si="2"/>
        <v>2385</v>
      </c>
      <c r="P11" s="438">
        <f t="shared" si="3"/>
        <v>1834.6153846153845</v>
      </c>
    </row>
    <row r="12" spans="1:61" s="248" customFormat="1" ht="24.6" customHeight="1">
      <c r="B12" s="253">
        <v>5</v>
      </c>
      <c r="C12" s="449" t="s">
        <v>217</v>
      </c>
      <c r="D12" s="450"/>
      <c r="E12" s="380"/>
      <c r="F12" s="380"/>
      <c r="G12" s="180"/>
      <c r="H12" s="180" t="s">
        <v>97</v>
      </c>
      <c r="I12" s="180" t="s">
        <v>180</v>
      </c>
      <c r="J12" s="180" t="s">
        <v>206</v>
      </c>
      <c r="K12" s="512"/>
      <c r="L12" s="417">
        <f t="shared" si="0"/>
        <v>0.1</v>
      </c>
      <c r="M12" s="519">
        <v>1750</v>
      </c>
      <c r="N12" s="438">
        <f t="shared" si="1"/>
        <v>1346.1538461538462</v>
      </c>
      <c r="O12" s="436">
        <f t="shared" si="2"/>
        <v>1575</v>
      </c>
      <c r="P12" s="438">
        <f t="shared" si="3"/>
        <v>1211.5384615384614</v>
      </c>
    </row>
    <row r="13" spans="1:61" s="248" customFormat="1" ht="24.6" customHeight="1">
      <c r="B13" s="253">
        <v>6</v>
      </c>
      <c r="C13" s="449" t="s">
        <v>65</v>
      </c>
      <c r="D13" s="450"/>
      <c r="E13" s="180"/>
      <c r="F13" s="180"/>
      <c r="G13" s="180"/>
      <c r="H13" s="180" t="s">
        <v>92</v>
      </c>
      <c r="I13" s="180" t="s">
        <v>98</v>
      </c>
      <c r="J13" s="180"/>
      <c r="K13" s="512"/>
      <c r="L13" s="417">
        <f t="shared" si="0"/>
        <v>0.1</v>
      </c>
      <c r="M13" s="519">
        <v>5500</v>
      </c>
      <c r="N13" s="438">
        <f t="shared" si="1"/>
        <v>4230.7692307692305</v>
      </c>
      <c r="O13" s="436">
        <f t="shared" ref="O13:O38" si="4">M13*(1-L13)</f>
        <v>4950</v>
      </c>
      <c r="P13" s="438">
        <f t="shared" si="3"/>
        <v>3807.6923076923076</v>
      </c>
    </row>
    <row r="14" spans="1:61" s="249" customFormat="1" ht="30.75" customHeight="1">
      <c r="A14" s="260"/>
      <c r="B14" s="253">
        <v>7</v>
      </c>
      <c r="C14" s="446" t="s">
        <v>155</v>
      </c>
      <c r="D14" s="447"/>
      <c r="E14" s="181"/>
      <c r="F14" s="181"/>
      <c r="G14" s="181"/>
      <c r="H14" s="251" t="s">
        <v>101</v>
      </c>
      <c r="I14" s="242" t="s">
        <v>94</v>
      </c>
      <c r="J14" s="242" t="s">
        <v>224</v>
      </c>
      <c r="K14" s="513"/>
      <c r="L14" s="417">
        <f t="shared" si="0"/>
        <v>0.1</v>
      </c>
      <c r="M14" s="519">
        <v>15000</v>
      </c>
      <c r="N14" s="438">
        <f t="shared" si="1"/>
        <v>11538.461538461537</v>
      </c>
      <c r="O14" s="436">
        <f t="shared" si="4"/>
        <v>13500</v>
      </c>
      <c r="P14" s="438">
        <f t="shared" si="3"/>
        <v>10384.615384615385</v>
      </c>
      <c r="R14" s="256"/>
      <c r="S14" s="255"/>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0"/>
      <c r="BI14" s="260"/>
    </row>
    <row r="15" spans="1:61" s="248" customFormat="1" ht="24.6" customHeight="1">
      <c r="B15" s="253">
        <v>8</v>
      </c>
      <c r="C15" s="444" t="s">
        <v>25</v>
      </c>
      <c r="D15" s="444"/>
      <c r="E15" s="380"/>
      <c r="F15" s="380"/>
      <c r="G15" s="180"/>
      <c r="H15" s="180" t="s">
        <v>90</v>
      </c>
      <c r="I15" s="180"/>
      <c r="J15" s="180"/>
      <c r="K15" s="512"/>
      <c r="L15" s="417">
        <f t="shared" si="0"/>
        <v>0.1</v>
      </c>
      <c r="M15" s="519">
        <v>5866.666666666667</v>
      </c>
      <c r="N15" s="438">
        <f t="shared" si="1"/>
        <v>4512.8205128205127</v>
      </c>
      <c r="O15" s="436">
        <f t="shared" si="4"/>
        <v>5280</v>
      </c>
      <c r="P15" s="438">
        <f t="shared" si="3"/>
        <v>4061.5384615384614</v>
      </c>
    </row>
    <row r="16" spans="1:61" s="248" customFormat="1" ht="24.6" customHeight="1">
      <c r="B16" s="253">
        <v>9</v>
      </c>
      <c r="C16" s="449" t="s">
        <v>30</v>
      </c>
      <c r="D16" s="450"/>
      <c r="E16" s="456" t="s">
        <v>95</v>
      </c>
      <c r="F16" s="456"/>
      <c r="G16" s="456"/>
      <c r="H16" s="180" t="s">
        <v>89</v>
      </c>
      <c r="I16" s="180" t="s">
        <v>101</v>
      </c>
      <c r="J16" s="180"/>
      <c r="K16" s="512"/>
      <c r="L16" s="417">
        <f t="shared" si="0"/>
        <v>0.1</v>
      </c>
      <c r="M16" s="519">
        <v>5600</v>
      </c>
      <c r="N16" s="438">
        <f t="shared" si="1"/>
        <v>4307.6923076923076</v>
      </c>
      <c r="O16" s="436">
        <f t="shared" si="4"/>
        <v>5040</v>
      </c>
      <c r="P16" s="438">
        <f t="shared" si="3"/>
        <v>3876.9230769230767</v>
      </c>
    </row>
    <row r="17" spans="1:61" s="248" customFormat="1" ht="24.6" customHeight="1">
      <c r="B17" s="253">
        <v>11</v>
      </c>
      <c r="C17" s="449" t="s">
        <v>20</v>
      </c>
      <c r="D17" s="450"/>
      <c r="E17" s="459" t="s">
        <v>63</v>
      </c>
      <c r="F17" s="460"/>
      <c r="G17" s="461"/>
      <c r="H17" s="180" t="s">
        <v>90</v>
      </c>
      <c r="I17" s="180"/>
      <c r="J17" s="180"/>
      <c r="K17" s="512"/>
      <c r="L17" s="417">
        <f t="shared" si="0"/>
        <v>0.1</v>
      </c>
      <c r="M17" s="519">
        <v>7460</v>
      </c>
      <c r="N17" s="438">
        <f t="shared" si="1"/>
        <v>5738.4615384615381</v>
      </c>
      <c r="O17" s="436">
        <f t="shared" si="4"/>
        <v>6714</v>
      </c>
      <c r="P17" s="438">
        <f t="shared" si="3"/>
        <v>5164.6153846153848</v>
      </c>
    </row>
    <row r="18" spans="1:61" s="248" customFormat="1" ht="24.6" customHeight="1">
      <c r="B18" s="253">
        <v>12</v>
      </c>
      <c r="C18" s="180" t="s">
        <v>21</v>
      </c>
      <c r="D18" s="180"/>
      <c r="E18" s="459" t="s">
        <v>225</v>
      </c>
      <c r="F18" s="460"/>
      <c r="G18" s="461"/>
      <c r="H18" s="180" t="s">
        <v>90</v>
      </c>
      <c r="I18" s="180"/>
      <c r="J18" s="180"/>
      <c r="K18" s="512"/>
      <c r="L18" s="417">
        <f t="shared" si="0"/>
        <v>0.1</v>
      </c>
      <c r="M18" s="519">
        <v>8500</v>
      </c>
      <c r="N18" s="438">
        <f t="shared" si="1"/>
        <v>6538.4615384615381</v>
      </c>
      <c r="O18" s="436">
        <f t="shared" si="4"/>
        <v>7650</v>
      </c>
      <c r="P18" s="438">
        <f t="shared" si="3"/>
        <v>5884.6153846153848</v>
      </c>
    </row>
    <row r="19" spans="1:61" s="249" customFormat="1" ht="24.6" customHeight="1">
      <c r="B19" s="253">
        <v>13</v>
      </c>
      <c r="C19" s="446" t="s">
        <v>60</v>
      </c>
      <c r="D19" s="447"/>
      <c r="E19" s="462"/>
      <c r="F19" s="463"/>
      <c r="G19" s="464"/>
      <c r="H19" s="180" t="s">
        <v>100</v>
      </c>
      <c r="I19" s="180" t="s">
        <v>118</v>
      </c>
      <c r="J19" s="242"/>
      <c r="K19" s="513"/>
      <c r="L19" s="417">
        <f t="shared" si="0"/>
        <v>0.1</v>
      </c>
      <c r="M19" s="519">
        <v>4250</v>
      </c>
      <c r="N19" s="438">
        <f t="shared" si="1"/>
        <v>3269.2307692307691</v>
      </c>
      <c r="O19" s="436">
        <f t="shared" si="4"/>
        <v>3825</v>
      </c>
      <c r="P19" s="438">
        <f t="shared" si="3"/>
        <v>2942.3076923076924</v>
      </c>
    </row>
    <row r="20" spans="1:61" s="250" customFormat="1" ht="24.6" customHeight="1">
      <c r="B20" s="253">
        <v>14</v>
      </c>
      <c r="C20" s="243" t="s">
        <v>55</v>
      </c>
      <c r="D20" s="244"/>
      <c r="E20" s="462"/>
      <c r="F20" s="463"/>
      <c r="G20" s="464"/>
      <c r="H20" s="251" t="s">
        <v>101</v>
      </c>
      <c r="I20" s="251" t="s">
        <v>150</v>
      </c>
      <c r="J20" s="251"/>
      <c r="K20" s="514"/>
      <c r="L20" s="417">
        <f t="shared" si="0"/>
        <v>0.1</v>
      </c>
      <c r="M20" s="519">
        <v>1950</v>
      </c>
      <c r="N20" s="438">
        <f t="shared" si="1"/>
        <v>1500</v>
      </c>
      <c r="O20" s="436">
        <f t="shared" si="4"/>
        <v>1755</v>
      </c>
      <c r="P20" s="438">
        <f t="shared" si="3"/>
        <v>1350</v>
      </c>
    </row>
    <row r="21" spans="1:61" s="250" customFormat="1" ht="24.6" customHeight="1">
      <c r="B21" s="253">
        <v>15</v>
      </c>
      <c r="C21" s="243" t="s">
        <v>56</v>
      </c>
      <c r="D21" s="244"/>
      <c r="E21" s="462"/>
      <c r="F21" s="463"/>
      <c r="G21" s="464"/>
      <c r="H21" s="251" t="s">
        <v>101</v>
      </c>
      <c r="I21" s="251" t="s">
        <v>150</v>
      </c>
      <c r="J21" s="251"/>
      <c r="K21" s="514"/>
      <c r="L21" s="417">
        <f t="shared" si="0"/>
        <v>0.1</v>
      </c>
      <c r="M21" s="519">
        <v>1950</v>
      </c>
      <c r="N21" s="438">
        <f t="shared" si="1"/>
        <v>1500</v>
      </c>
      <c r="O21" s="436">
        <f t="shared" si="4"/>
        <v>1755</v>
      </c>
      <c r="P21" s="438">
        <f t="shared" si="3"/>
        <v>1350</v>
      </c>
    </row>
    <row r="22" spans="1:61" s="248" customFormat="1" ht="33" customHeight="1">
      <c r="B22" s="253">
        <v>16</v>
      </c>
      <c r="C22" s="465" t="s">
        <v>69</v>
      </c>
      <c r="D22" s="466"/>
      <c r="E22" s="462"/>
      <c r="F22" s="463"/>
      <c r="G22" s="464"/>
      <c r="H22" s="180" t="s">
        <v>91</v>
      </c>
      <c r="I22" s="180"/>
      <c r="J22" s="180"/>
      <c r="K22" s="512"/>
      <c r="L22" s="417">
        <f t="shared" si="0"/>
        <v>0.1</v>
      </c>
      <c r="M22" s="519">
        <v>3150</v>
      </c>
      <c r="N22" s="438">
        <f t="shared" si="1"/>
        <v>2423.0769230769229</v>
      </c>
      <c r="O22" s="436">
        <f t="shared" si="4"/>
        <v>2835</v>
      </c>
      <c r="P22" s="438">
        <f t="shared" si="3"/>
        <v>2180.7692307692305</v>
      </c>
    </row>
    <row r="23" spans="1:61" s="248" customFormat="1" ht="29.4" customHeight="1">
      <c r="B23" s="253">
        <v>17</v>
      </c>
      <c r="C23" s="465" t="s">
        <v>23</v>
      </c>
      <c r="D23" s="466"/>
      <c r="E23" s="462"/>
      <c r="F23" s="463"/>
      <c r="G23" s="464"/>
      <c r="H23" s="180" t="s">
        <v>92</v>
      </c>
      <c r="I23" s="180"/>
      <c r="J23" s="180"/>
      <c r="K23" s="512"/>
      <c r="L23" s="417">
        <f t="shared" si="0"/>
        <v>0.1</v>
      </c>
      <c r="M23" s="519">
        <v>3400</v>
      </c>
      <c r="N23" s="438">
        <f t="shared" si="1"/>
        <v>2615.3846153846152</v>
      </c>
      <c r="O23" s="436">
        <f t="shared" si="4"/>
        <v>3060</v>
      </c>
      <c r="P23" s="438">
        <f t="shared" si="3"/>
        <v>2353.8461538461538</v>
      </c>
    </row>
    <row r="24" spans="1:61" s="260" customFormat="1" ht="31.2" customHeight="1">
      <c r="B24" s="253">
        <v>18</v>
      </c>
      <c r="C24" s="242" t="s">
        <v>148</v>
      </c>
      <c r="D24" s="181"/>
      <c r="E24" s="462"/>
      <c r="F24" s="463"/>
      <c r="G24" s="464"/>
      <c r="H24" s="261" t="s">
        <v>94</v>
      </c>
      <c r="I24" s="261"/>
      <c r="J24" s="261"/>
      <c r="K24" s="515"/>
      <c r="L24" s="417">
        <f t="shared" si="0"/>
        <v>0.1</v>
      </c>
      <c r="M24" s="519">
        <v>1800</v>
      </c>
      <c r="N24" s="438">
        <f t="shared" si="1"/>
        <v>1384.6153846153845</v>
      </c>
      <c r="O24" s="436">
        <f t="shared" si="4"/>
        <v>1620</v>
      </c>
      <c r="P24" s="438">
        <f t="shared" si="3"/>
        <v>1246.1538461538462</v>
      </c>
      <c r="R24" s="254"/>
      <c r="S24" s="255"/>
    </row>
    <row r="25" spans="1:61" s="248" customFormat="1" ht="24.6" customHeight="1">
      <c r="B25" s="253">
        <v>19</v>
      </c>
      <c r="C25" s="445" t="s">
        <v>27</v>
      </c>
      <c r="D25" s="445"/>
      <c r="E25" s="467"/>
      <c r="F25" s="468"/>
      <c r="G25" s="469"/>
      <c r="H25" s="416" t="s">
        <v>89</v>
      </c>
      <c r="I25" s="416" t="s">
        <v>150</v>
      </c>
      <c r="J25" s="416" t="s">
        <v>101</v>
      </c>
      <c r="K25" s="516"/>
      <c r="L25" s="417">
        <f t="shared" si="0"/>
        <v>0.1</v>
      </c>
      <c r="M25" s="520">
        <v>1800</v>
      </c>
      <c r="N25" s="438">
        <f t="shared" si="1"/>
        <v>1384.6153846153845</v>
      </c>
      <c r="O25" s="436">
        <f t="shared" si="4"/>
        <v>1620</v>
      </c>
      <c r="P25" s="438">
        <f t="shared" si="3"/>
        <v>1246.1538461538462</v>
      </c>
    </row>
    <row r="26" spans="1:61" s="249" customFormat="1" ht="30.75" customHeight="1">
      <c r="A26" s="260"/>
      <c r="B26" s="253">
        <v>20</v>
      </c>
      <c r="C26" s="378" t="s">
        <v>164</v>
      </c>
      <c r="D26" s="379"/>
      <c r="E26" s="462" t="s">
        <v>163</v>
      </c>
      <c r="F26" s="463"/>
      <c r="G26" s="464"/>
      <c r="H26" s="251" t="s">
        <v>118</v>
      </c>
      <c r="I26" s="242" t="s">
        <v>94</v>
      </c>
      <c r="J26" s="242" t="s">
        <v>101</v>
      </c>
      <c r="K26" s="513" t="s">
        <v>10</v>
      </c>
      <c r="L26" s="417">
        <f t="shared" si="0"/>
        <v>0.1</v>
      </c>
      <c r="M26" s="519"/>
      <c r="N26" s="438">
        <f t="shared" si="1"/>
        <v>0</v>
      </c>
      <c r="O26" s="436">
        <f t="shared" si="4"/>
        <v>0</v>
      </c>
      <c r="P26" s="438">
        <f t="shared" si="3"/>
        <v>0</v>
      </c>
      <c r="R26" s="256"/>
      <c r="S26" s="255"/>
      <c r="T26" s="260"/>
      <c r="U26" s="260"/>
      <c r="V26" s="260"/>
      <c r="W26" s="260"/>
      <c r="X26" s="260"/>
      <c r="Y26" s="260"/>
      <c r="Z26" s="260"/>
      <c r="AA26" s="260"/>
      <c r="AB26" s="260"/>
      <c r="AC26" s="260"/>
      <c r="AD26" s="260"/>
      <c r="AE26" s="260"/>
      <c r="AF26" s="260"/>
      <c r="AG26" s="260"/>
      <c r="AH26" s="260"/>
      <c r="AI26" s="260"/>
      <c r="AJ26" s="260"/>
      <c r="AK26" s="260"/>
      <c r="AL26" s="260"/>
      <c r="AM26" s="260"/>
      <c r="AN26" s="260"/>
      <c r="AO26" s="260"/>
      <c r="AP26" s="260"/>
      <c r="AQ26" s="260"/>
      <c r="AR26" s="260"/>
      <c r="AS26" s="260"/>
      <c r="AT26" s="260"/>
      <c r="AU26" s="260"/>
      <c r="AV26" s="260"/>
      <c r="AW26" s="260"/>
      <c r="AX26" s="260"/>
      <c r="AY26" s="260"/>
      <c r="AZ26" s="260"/>
      <c r="BA26" s="260"/>
      <c r="BB26" s="260"/>
      <c r="BC26" s="260"/>
      <c r="BD26" s="260"/>
      <c r="BE26" s="260"/>
      <c r="BF26" s="260"/>
      <c r="BG26" s="260"/>
      <c r="BH26" s="260"/>
      <c r="BI26" s="260"/>
    </row>
    <row r="27" spans="1:61" s="250" customFormat="1" ht="33.6" customHeight="1">
      <c r="B27" s="253">
        <v>21</v>
      </c>
      <c r="C27" s="451" t="s">
        <v>57</v>
      </c>
      <c r="D27" s="452"/>
      <c r="E27" s="462"/>
      <c r="F27" s="463"/>
      <c r="G27" s="464"/>
      <c r="H27" s="251" t="s">
        <v>101</v>
      </c>
      <c r="I27" s="251" t="s">
        <v>94</v>
      </c>
      <c r="J27" s="251"/>
      <c r="K27" s="514"/>
      <c r="L27" s="417">
        <f t="shared" si="0"/>
        <v>0.1</v>
      </c>
      <c r="M27" s="519">
        <v>2500</v>
      </c>
      <c r="N27" s="438">
        <f t="shared" si="1"/>
        <v>1923.0769230769231</v>
      </c>
      <c r="O27" s="436">
        <f t="shared" si="4"/>
        <v>2250</v>
      </c>
      <c r="P27" s="438">
        <f t="shared" si="3"/>
        <v>1730.7692307692307</v>
      </c>
    </row>
    <row r="28" spans="1:61" s="249" customFormat="1" ht="30.75" customHeight="1">
      <c r="A28" s="260"/>
      <c r="B28" s="253">
        <v>22</v>
      </c>
      <c r="C28" s="378" t="s">
        <v>171</v>
      </c>
      <c r="D28" s="379"/>
      <c r="E28" s="462"/>
      <c r="F28" s="463"/>
      <c r="G28" s="464"/>
      <c r="H28" s="251" t="s">
        <v>118</v>
      </c>
      <c r="I28" s="242"/>
      <c r="J28" s="242"/>
      <c r="K28" s="513"/>
      <c r="L28" s="417">
        <f t="shared" si="0"/>
        <v>0.1</v>
      </c>
      <c r="M28" s="519">
        <v>8900</v>
      </c>
      <c r="N28" s="438">
        <f t="shared" si="1"/>
        <v>6846.1538461538457</v>
      </c>
      <c r="O28" s="436">
        <f t="shared" si="4"/>
        <v>8010</v>
      </c>
      <c r="P28" s="438">
        <f t="shared" si="3"/>
        <v>6161.538461538461</v>
      </c>
      <c r="R28" s="256"/>
      <c r="S28" s="255"/>
      <c r="T28" s="260"/>
      <c r="U28" s="260"/>
      <c r="V28" s="260"/>
      <c r="W28" s="260"/>
      <c r="X28" s="260"/>
      <c r="Y28" s="260"/>
      <c r="Z28" s="260"/>
      <c r="AA28" s="260"/>
      <c r="AB28" s="260"/>
      <c r="AC28" s="260"/>
      <c r="AD28" s="260"/>
      <c r="AE28" s="260"/>
      <c r="AF28" s="260"/>
      <c r="AG28" s="260"/>
      <c r="AH28" s="260"/>
      <c r="AI28" s="260"/>
      <c r="AJ28" s="260"/>
      <c r="AK28" s="260"/>
      <c r="AL28" s="260"/>
      <c r="AM28" s="260"/>
      <c r="AN28" s="260"/>
      <c r="AO28" s="260"/>
      <c r="AP28" s="260"/>
      <c r="AQ28" s="260"/>
      <c r="AR28" s="260"/>
      <c r="AS28" s="260"/>
      <c r="AT28" s="260"/>
      <c r="AU28" s="260"/>
      <c r="AV28" s="260"/>
      <c r="AW28" s="260"/>
      <c r="AX28" s="260"/>
      <c r="AY28" s="260"/>
      <c r="AZ28" s="260"/>
      <c r="BA28" s="260"/>
      <c r="BB28" s="260"/>
      <c r="BC28" s="260"/>
      <c r="BD28" s="260"/>
      <c r="BE28" s="260"/>
      <c r="BF28" s="260"/>
      <c r="BG28" s="260"/>
      <c r="BH28" s="260"/>
      <c r="BI28" s="260"/>
    </row>
    <row r="29" spans="1:61" s="260" customFormat="1" ht="25.95" customHeight="1">
      <c r="B29" s="253">
        <v>23</v>
      </c>
      <c r="C29" s="448" t="s">
        <v>83</v>
      </c>
      <c r="D29" s="448"/>
      <c r="E29" s="462"/>
      <c r="F29" s="463"/>
      <c r="G29" s="464"/>
      <c r="H29" s="261" t="s">
        <v>94</v>
      </c>
      <c r="I29" s="261"/>
      <c r="J29" s="261"/>
      <c r="K29" s="515"/>
      <c r="L29" s="417">
        <f t="shared" si="0"/>
        <v>0.1</v>
      </c>
      <c r="M29" s="519">
        <v>5250</v>
      </c>
      <c r="N29" s="438">
        <f t="shared" si="1"/>
        <v>4038.4615384615381</v>
      </c>
      <c r="O29" s="436">
        <f t="shared" si="4"/>
        <v>4725</v>
      </c>
      <c r="P29" s="438">
        <f t="shared" si="3"/>
        <v>3634.6153846153843</v>
      </c>
      <c r="R29" s="254"/>
      <c r="S29" s="255"/>
    </row>
    <row r="30" spans="1:61" s="249" customFormat="1" ht="30.75" customHeight="1">
      <c r="A30" s="260"/>
      <c r="B30" s="253">
        <v>24</v>
      </c>
      <c r="C30" s="284" t="s">
        <v>85</v>
      </c>
      <c r="D30" s="284"/>
      <c r="E30" s="462"/>
      <c r="F30" s="463"/>
      <c r="G30" s="464"/>
      <c r="H30" s="251" t="s">
        <v>94</v>
      </c>
      <c r="I30" s="242"/>
      <c r="J30" s="242"/>
      <c r="K30" s="513"/>
      <c r="L30" s="417">
        <f t="shared" si="0"/>
        <v>0.1</v>
      </c>
      <c r="M30" s="519">
        <v>2500</v>
      </c>
      <c r="N30" s="438">
        <f t="shared" si="1"/>
        <v>1923.0769230769231</v>
      </c>
      <c r="O30" s="436">
        <f t="shared" si="4"/>
        <v>2250</v>
      </c>
      <c r="P30" s="438">
        <f t="shared" si="3"/>
        <v>1730.7692307692307</v>
      </c>
      <c r="R30" s="256"/>
      <c r="S30" s="255"/>
      <c r="T30" s="260"/>
      <c r="U30" s="260"/>
      <c r="V30" s="260"/>
      <c r="W30" s="260"/>
      <c r="X30" s="260"/>
      <c r="Y30" s="260"/>
      <c r="Z30" s="260"/>
      <c r="AA30" s="260"/>
      <c r="AB30" s="260"/>
      <c r="AC30" s="260"/>
      <c r="AD30" s="260"/>
      <c r="AE30" s="260"/>
      <c r="AF30" s="260"/>
      <c r="AG30" s="260"/>
      <c r="AH30" s="260"/>
      <c r="AI30" s="260"/>
      <c r="AJ30" s="260"/>
      <c r="AK30" s="260"/>
      <c r="AL30" s="260"/>
      <c r="AM30" s="260"/>
      <c r="AN30" s="260"/>
      <c r="AO30" s="260"/>
      <c r="AP30" s="260"/>
      <c r="AQ30" s="260"/>
      <c r="AR30" s="260"/>
      <c r="AS30" s="260"/>
      <c r="AT30" s="260"/>
      <c r="AU30" s="260"/>
      <c r="AV30" s="260"/>
      <c r="AW30" s="260"/>
      <c r="AX30" s="260"/>
      <c r="AY30" s="260"/>
      <c r="AZ30" s="260"/>
      <c r="BA30" s="260"/>
      <c r="BB30" s="260"/>
      <c r="BC30" s="260"/>
      <c r="BD30" s="260"/>
      <c r="BE30" s="260"/>
      <c r="BF30" s="260"/>
      <c r="BG30" s="260"/>
      <c r="BH30" s="260"/>
      <c r="BI30" s="260"/>
    </row>
    <row r="31" spans="1:61" s="248" customFormat="1" ht="24.6" customHeight="1">
      <c r="B31" s="253">
        <v>25</v>
      </c>
      <c r="C31" s="180" t="s">
        <v>64</v>
      </c>
      <c r="D31" s="180"/>
      <c r="E31" s="462"/>
      <c r="F31" s="463"/>
      <c r="G31" s="464"/>
      <c r="H31" s="180" t="s">
        <v>91</v>
      </c>
      <c r="I31" s="180" t="s">
        <v>92</v>
      </c>
      <c r="J31" s="180"/>
      <c r="K31" s="512"/>
      <c r="L31" s="417">
        <f t="shared" si="0"/>
        <v>0.1</v>
      </c>
      <c r="M31" s="519">
        <v>5500</v>
      </c>
      <c r="N31" s="438">
        <f t="shared" si="1"/>
        <v>4230.7692307692305</v>
      </c>
      <c r="O31" s="436">
        <f t="shared" si="4"/>
        <v>4950</v>
      </c>
      <c r="P31" s="438">
        <f t="shared" si="3"/>
        <v>3807.6923076923076</v>
      </c>
    </row>
    <row r="32" spans="1:61" s="248" customFormat="1" ht="24.6" customHeight="1">
      <c r="B32" s="253">
        <v>26</v>
      </c>
      <c r="C32" s="444" t="s">
        <v>124</v>
      </c>
      <c r="D32" s="444"/>
      <c r="E32" s="462"/>
      <c r="F32" s="463"/>
      <c r="G32" s="464"/>
      <c r="H32" s="180" t="s">
        <v>91</v>
      </c>
      <c r="I32" s="180" t="s">
        <v>92</v>
      </c>
      <c r="J32" s="180"/>
      <c r="K32" s="512"/>
      <c r="L32" s="417">
        <f t="shared" si="0"/>
        <v>0.1</v>
      </c>
      <c r="M32" s="519">
        <v>2500</v>
      </c>
      <c r="N32" s="438">
        <f t="shared" si="1"/>
        <v>1923.0769230769231</v>
      </c>
      <c r="O32" s="436">
        <f t="shared" si="4"/>
        <v>2250</v>
      </c>
      <c r="P32" s="438">
        <f t="shared" si="3"/>
        <v>1730.7692307692307</v>
      </c>
    </row>
    <row r="33" spans="1:61" s="248" customFormat="1" ht="24.6" customHeight="1">
      <c r="B33" s="253">
        <v>27</v>
      </c>
      <c r="C33" s="444" t="s">
        <v>26</v>
      </c>
      <c r="D33" s="444"/>
      <c r="E33" s="462"/>
      <c r="F33" s="463"/>
      <c r="G33" s="464"/>
      <c r="H33" s="180" t="s">
        <v>89</v>
      </c>
      <c r="I33" s="180" t="s">
        <v>94</v>
      </c>
      <c r="J33" s="180" t="s">
        <v>101</v>
      </c>
      <c r="K33" s="512"/>
      <c r="L33" s="417">
        <f t="shared" si="0"/>
        <v>0.1</v>
      </c>
      <c r="M33" s="519">
        <v>5120</v>
      </c>
      <c r="N33" s="438">
        <f t="shared" si="1"/>
        <v>3938.4615384615381</v>
      </c>
      <c r="O33" s="436">
        <f t="shared" si="4"/>
        <v>4608</v>
      </c>
      <c r="P33" s="438">
        <f t="shared" si="3"/>
        <v>3544.6153846153843</v>
      </c>
    </row>
    <row r="34" spans="1:61" s="249" customFormat="1" ht="30.75" customHeight="1">
      <c r="A34" s="260"/>
      <c r="B34" s="253">
        <v>28</v>
      </c>
      <c r="C34" s="451" t="s">
        <v>80</v>
      </c>
      <c r="D34" s="452"/>
      <c r="E34" s="242" t="s">
        <v>81</v>
      </c>
      <c r="F34" s="242"/>
      <c r="G34" s="242"/>
      <c r="H34" s="251" t="s">
        <v>94</v>
      </c>
      <c r="I34" s="242"/>
      <c r="J34" s="242"/>
      <c r="K34" s="513"/>
      <c r="L34" s="417">
        <f t="shared" si="0"/>
        <v>0.1</v>
      </c>
      <c r="M34" s="519">
        <v>51500</v>
      </c>
      <c r="N34" s="438">
        <f t="shared" si="1"/>
        <v>39615.384615384617</v>
      </c>
      <c r="O34" s="436">
        <f t="shared" si="4"/>
        <v>46350</v>
      </c>
      <c r="P34" s="438">
        <f t="shared" si="3"/>
        <v>35653.846153846156</v>
      </c>
      <c r="R34" s="256"/>
      <c r="S34" s="255"/>
      <c r="T34" s="260"/>
      <c r="U34" s="260"/>
      <c r="V34" s="260"/>
      <c r="W34" s="260"/>
      <c r="X34" s="260"/>
      <c r="Y34" s="260"/>
      <c r="Z34" s="260"/>
      <c r="AA34" s="260"/>
      <c r="AB34" s="260"/>
      <c r="AC34" s="260"/>
      <c r="AD34" s="260"/>
      <c r="AE34" s="260"/>
      <c r="AF34" s="260"/>
      <c r="AG34" s="260"/>
      <c r="AH34" s="260"/>
      <c r="AI34" s="260"/>
      <c r="AJ34" s="260"/>
      <c r="AK34" s="260"/>
      <c r="AL34" s="260"/>
      <c r="AM34" s="260"/>
      <c r="AN34" s="260"/>
      <c r="AO34" s="260"/>
      <c r="AP34" s="260"/>
      <c r="AQ34" s="260"/>
      <c r="AR34" s="260"/>
      <c r="AS34" s="260"/>
      <c r="AT34" s="260"/>
      <c r="AU34" s="260"/>
      <c r="AV34" s="260"/>
      <c r="AW34" s="260"/>
      <c r="AX34" s="260"/>
      <c r="AY34" s="260"/>
      <c r="AZ34" s="260"/>
      <c r="BA34" s="260"/>
      <c r="BB34" s="260"/>
      <c r="BC34" s="260"/>
      <c r="BD34" s="260"/>
      <c r="BE34" s="260"/>
      <c r="BF34" s="260"/>
      <c r="BG34" s="260"/>
      <c r="BH34" s="260"/>
      <c r="BI34" s="260"/>
    </row>
    <row r="35" spans="1:61" s="249" customFormat="1" ht="30.75" customHeight="1">
      <c r="A35" s="260"/>
      <c r="B35" s="253">
        <v>29</v>
      </c>
      <c r="C35" s="451" t="s">
        <v>84</v>
      </c>
      <c r="D35" s="452"/>
      <c r="E35" s="181"/>
      <c r="F35" s="181"/>
      <c r="G35" s="181"/>
      <c r="H35" s="251" t="s">
        <v>94</v>
      </c>
      <c r="I35" s="242"/>
      <c r="J35" s="242"/>
      <c r="K35" s="513"/>
      <c r="L35" s="417">
        <f t="shared" si="0"/>
        <v>0.1</v>
      </c>
      <c r="M35" s="519">
        <v>9500</v>
      </c>
      <c r="N35" s="438">
        <f t="shared" si="1"/>
        <v>7307.6923076923076</v>
      </c>
      <c r="O35" s="436">
        <f t="shared" si="4"/>
        <v>8550</v>
      </c>
      <c r="P35" s="438">
        <f t="shared" si="3"/>
        <v>6576.9230769230771</v>
      </c>
      <c r="R35" s="256"/>
      <c r="S35" s="255"/>
      <c r="T35" s="260"/>
      <c r="U35" s="260"/>
      <c r="V35" s="260"/>
      <c r="W35" s="260"/>
      <c r="X35" s="260"/>
      <c r="Y35" s="260"/>
      <c r="Z35" s="260"/>
      <c r="AA35" s="260"/>
      <c r="AB35" s="260"/>
      <c r="AC35" s="260"/>
      <c r="AD35" s="260"/>
      <c r="AE35" s="260"/>
      <c r="AF35" s="260"/>
      <c r="AG35" s="260"/>
      <c r="AH35" s="260"/>
      <c r="AI35" s="260"/>
      <c r="AJ35" s="260"/>
      <c r="AK35" s="260"/>
      <c r="AL35" s="260"/>
      <c r="AM35" s="260"/>
      <c r="AN35" s="260"/>
      <c r="AO35" s="260"/>
      <c r="AP35" s="260"/>
      <c r="AQ35" s="260"/>
      <c r="AR35" s="260"/>
      <c r="AS35" s="260"/>
      <c r="AT35" s="260"/>
      <c r="AU35" s="260"/>
      <c r="AV35" s="260"/>
      <c r="AW35" s="260"/>
      <c r="AX35" s="260"/>
      <c r="AY35" s="260"/>
      <c r="AZ35" s="260"/>
      <c r="BA35" s="260"/>
      <c r="BB35" s="260"/>
      <c r="BC35" s="260"/>
      <c r="BD35" s="260"/>
      <c r="BE35" s="260"/>
      <c r="BF35" s="260"/>
      <c r="BG35" s="260"/>
      <c r="BH35" s="260"/>
      <c r="BI35" s="260"/>
    </row>
    <row r="36" spans="1:61" s="249" customFormat="1" ht="30.75" customHeight="1">
      <c r="A36" s="260"/>
      <c r="B36" s="253">
        <v>30</v>
      </c>
      <c r="C36" s="446" t="s">
        <v>154</v>
      </c>
      <c r="D36" s="447"/>
      <c r="E36" s="181"/>
      <c r="F36" s="181"/>
      <c r="G36" s="181"/>
      <c r="H36" s="251" t="s">
        <v>118</v>
      </c>
      <c r="I36" s="242"/>
      <c r="J36" s="242"/>
      <c r="K36" s="513"/>
      <c r="L36" s="417">
        <f t="shared" si="0"/>
        <v>0.1</v>
      </c>
      <c r="M36" s="519">
        <v>3100</v>
      </c>
      <c r="N36" s="438">
        <f t="shared" si="1"/>
        <v>2384.6153846153848</v>
      </c>
      <c r="O36" s="436">
        <f t="shared" si="4"/>
        <v>2790</v>
      </c>
      <c r="P36" s="438">
        <f t="shared" si="3"/>
        <v>2146.1538461538462</v>
      </c>
      <c r="R36" s="256"/>
      <c r="S36" s="255"/>
      <c r="T36" s="260"/>
      <c r="U36" s="260"/>
      <c r="V36" s="260"/>
      <c r="W36" s="260"/>
      <c r="X36" s="260"/>
      <c r="Y36" s="260"/>
      <c r="Z36" s="260"/>
      <c r="AA36" s="260"/>
      <c r="AB36" s="260"/>
      <c r="AC36" s="260"/>
      <c r="AD36" s="260"/>
      <c r="AE36" s="260"/>
      <c r="AF36" s="260"/>
      <c r="AG36" s="260"/>
      <c r="AH36" s="260"/>
      <c r="AI36" s="260"/>
      <c r="AJ36" s="260"/>
      <c r="AK36" s="260"/>
      <c r="AL36" s="260"/>
      <c r="AM36" s="260"/>
      <c r="AN36" s="260"/>
      <c r="AO36" s="260"/>
      <c r="AP36" s="260"/>
      <c r="AQ36" s="260"/>
      <c r="AR36" s="260"/>
      <c r="AS36" s="260"/>
      <c r="AT36" s="260"/>
      <c r="AU36" s="260"/>
      <c r="AV36" s="260"/>
      <c r="AW36" s="260"/>
      <c r="AX36" s="260"/>
      <c r="AY36" s="260"/>
      <c r="AZ36" s="260"/>
      <c r="BA36" s="260"/>
      <c r="BB36" s="260"/>
      <c r="BC36" s="260"/>
      <c r="BD36" s="260"/>
      <c r="BE36" s="260"/>
      <c r="BF36" s="260"/>
      <c r="BG36" s="260"/>
      <c r="BH36" s="260"/>
      <c r="BI36" s="260"/>
    </row>
    <row r="37" spans="1:61" s="248" customFormat="1" ht="24.6" customHeight="1">
      <c r="B37" s="253">
        <v>32</v>
      </c>
      <c r="C37" s="449" t="s">
        <v>24</v>
      </c>
      <c r="D37" s="450"/>
      <c r="E37" s="380"/>
      <c r="F37" s="380"/>
      <c r="G37" s="180"/>
      <c r="H37" s="180" t="s">
        <v>90</v>
      </c>
      <c r="I37" s="180"/>
      <c r="J37" s="180"/>
      <c r="K37" s="512"/>
      <c r="L37" s="417">
        <f t="shared" si="0"/>
        <v>0.1</v>
      </c>
      <c r="M37" s="519">
        <v>1322.6666666666667</v>
      </c>
      <c r="N37" s="438">
        <f t="shared" si="1"/>
        <v>1017.4358974358975</v>
      </c>
      <c r="O37" s="436">
        <f t="shared" si="4"/>
        <v>1190.4000000000001</v>
      </c>
      <c r="P37" s="438">
        <f t="shared" si="3"/>
        <v>915.69230769230774</v>
      </c>
    </row>
    <row r="38" spans="1:61" s="249" customFormat="1" ht="24.6" customHeight="1" thickBot="1">
      <c r="B38" s="285">
        <v>33</v>
      </c>
      <c r="C38" s="443" t="s">
        <v>61</v>
      </c>
      <c r="D38" s="443"/>
      <c r="E38" s="287"/>
      <c r="F38" s="287"/>
      <c r="G38" s="288"/>
      <c r="H38" s="423" t="s">
        <v>100</v>
      </c>
      <c r="I38" s="286" t="s">
        <v>188</v>
      </c>
      <c r="J38" s="286"/>
      <c r="K38" s="517"/>
      <c r="L38" s="430">
        <f t="shared" si="0"/>
        <v>0.1</v>
      </c>
      <c r="M38" s="521">
        <v>45000</v>
      </c>
      <c r="N38" s="439">
        <f t="shared" si="1"/>
        <v>34615.384615384617</v>
      </c>
      <c r="O38" s="437">
        <f t="shared" si="4"/>
        <v>40500</v>
      </c>
      <c r="P38" s="439">
        <f t="shared" si="3"/>
        <v>31153.846153846152</v>
      </c>
    </row>
    <row r="56" spans="12:19">
      <c r="L56" s="290"/>
      <c r="M56" s="257"/>
      <c r="N56" s="434"/>
      <c r="R56" s="257"/>
      <c r="S56" s="257"/>
    </row>
  </sheetData>
  <mergeCells count="44">
    <mergeCell ref="C8:D8"/>
    <mergeCell ref="C12:D12"/>
    <mergeCell ref="C13:D13"/>
    <mergeCell ref="C14:D14"/>
    <mergeCell ref="C16:D16"/>
    <mergeCell ref="E30:G30"/>
    <mergeCell ref="E31:G31"/>
    <mergeCell ref="E32:G32"/>
    <mergeCell ref="E33:G33"/>
    <mergeCell ref="E19:G19"/>
    <mergeCell ref="E20:G20"/>
    <mergeCell ref="E21:G21"/>
    <mergeCell ref="E22:G22"/>
    <mergeCell ref="E23:G23"/>
    <mergeCell ref="E24:G24"/>
    <mergeCell ref="E25:G25"/>
    <mergeCell ref="E26:G26"/>
    <mergeCell ref="B5:D5"/>
    <mergeCell ref="C36:D36"/>
    <mergeCell ref="H7:K7"/>
    <mergeCell ref="C10:D10"/>
    <mergeCell ref="E7:G7"/>
    <mergeCell ref="E16:G16"/>
    <mergeCell ref="B7:D7"/>
    <mergeCell ref="C11:D11"/>
    <mergeCell ref="E17:G17"/>
    <mergeCell ref="E18:G18"/>
    <mergeCell ref="C27:D27"/>
    <mergeCell ref="E27:G27"/>
    <mergeCell ref="E28:G28"/>
    <mergeCell ref="E29:G29"/>
    <mergeCell ref="C22:D22"/>
    <mergeCell ref="C23:D23"/>
    <mergeCell ref="C38:D38"/>
    <mergeCell ref="C32:D32"/>
    <mergeCell ref="C15:D15"/>
    <mergeCell ref="C33:D33"/>
    <mergeCell ref="C25:D25"/>
    <mergeCell ref="C19:D19"/>
    <mergeCell ref="C29:D29"/>
    <mergeCell ref="C17:D17"/>
    <mergeCell ref="C34:D34"/>
    <mergeCell ref="C35:D35"/>
    <mergeCell ref="C37:D37"/>
  </mergeCells>
  <pageMargins left="1.45" right="0.7" top="0.75" bottom="0.75" header="0.3" footer="0.3"/>
  <pageSetup paperSize="9" scale="50" fitToWidth="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32CA42-8814-45FA-BD1D-84BAB33E3894}">
  <sheetPr>
    <tabColor theme="9" tint="0.39997558519241921"/>
  </sheetPr>
  <dimension ref="A1:AZ62"/>
  <sheetViews>
    <sheetView zoomScale="50" zoomScaleNormal="50" zoomScalePageLayoutView="75" workbookViewId="0">
      <selection activeCell="H6" sqref="H6"/>
    </sheetView>
  </sheetViews>
  <sheetFormatPr defaultColWidth="9.109375" defaultRowHeight="18"/>
  <cols>
    <col min="1" max="1" width="3.5546875" style="1" customWidth="1"/>
    <col min="2" max="2" width="6.5546875" style="39" customWidth="1"/>
    <col min="3" max="3" width="74" style="17" customWidth="1"/>
    <col min="4" max="4" width="39.5546875" style="39" customWidth="1"/>
    <col min="5" max="5" width="18.6640625" style="39" customWidth="1"/>
    <col min="6" max="6" width="17.33203125" style="39" customWidth="1"/>
    <col min="7" max="7" width="24.33203125" style="40" customWidth="1"/>
    <col min="8" max="8" width="22.5546875" style="17" customWidth="1"/>
    <col min="9" max="9" width="10.6640625" style="1" bestFit="1" customWidth="1"/>
    <col min="10" max="10" width="24.109375" style="1" customWidth="1"/>
    <col min="11" max="11" width="22" style="1" customWidth="1"/>
    <col min="12" max="12" width="20.88671875" style="1" customWidth="1"/>
    <col min="13" max="13" width="9.109375" style="1"/>
    <col min="14" max="14" width="17.21875" style="1" bestFit="1" customWidth="1"/>
    <col min="15" max="52" width="9.109375" style="1"/>
    <col min="53" max="16384" width="9.109375" style="8"/>
  </cols>
  <sheetData>
    <row r="1" spans="2:14" s="1" customFormat="1" ht="45" customHeight="1">
      <c r="B1" s="2" t="s">
        <v>34</v>
      </c>
      <c r="C1" s="3"/>
      <c r="D1" s="237" t="s">
        <v>140</v>
      </c>
      <c r="E1" s="4"/>
      <c r="F1" s="4"/>
      <c r="G1" s="5"/>
      <c r="H1" s="6"/>
      <c r="I1" s="7"/>
      <c r="J1" s="7"/>
      <c r="K1" s="7"/>
      <c r="L1" s="7"/>
    </row>
    <row r="2" spans="2:14" s="1" customFormat="1" ht="45" customHeight="1">
      <c r="B2" s="2" t="s">
        <v>35</v>
      </c>
      <c r="C2" s="9"/>
      <c r="D2" s="175" t="s">
        <v>137</v>
      </c>
      <c r="E2" s="37"/>
      <c r="G2" s="238" t="s">
        <v>138</v>
      </c>
      <c r="H2" s="10">
        <f ca="1">TODAY()</f>
        <v>43451</v>
      </c>
      <c r="I2" s="7"/>
      <c r="J2" s="7"/>
      <c r="K2" s="7"/>
      <c r="L2" s="7"/>
    </row>
    <row r="3" spans="2:14" s="1" customFormat="1" ht="45" customHeight="1">
      <c r="B3" s="2" t="s">
        <v>142</v>
      </c>
      <c r="C3" s="9"/>
      <c r="D3" s="175" t="s">
        <v>136</v>
      </c>
      <c r="E3" s="37"/>
      <c r="F3" s="10" t="s">
        <v>10</v>
      </c>
      <c r="G3" s="472" t="s">
        <v>139</v>
      </c>
      <c r="H3" s="472"/>
      <c r="I3" s="7"/>
      <c r="J3" s="7"/>
      <c r="K3" s="7"/>
      <c r="L3" s="7"/>
    </row>
    <row r="4" spans="2:14" s="11" customFormat="1" ht="21.75" customHeight="1">
      <c r="C4" s="239"/>
      <c r="D4" s="240"/>
      <c r="E4" s="241"/>
      <c r="G4" s="239"/>
    </row>
    <row r="5" spans="2:14" s="12" customFormat="1" ht="52.05" customHeight="1">
      <c r="B5" s="476" t="s">
        <v>36</v>
      </c>
      <c r="C5" s="477"/>
      <c r="D5" s="301" t="s">
        <v>37</v>
      </c>
      <c r="E5" s="301" t="s">
        <v>0</v>
      </c>
      <c r="F5" s="302" t="s">
        <v>1</v>
      </c>
      <c r="G5" s="303" t="s">
        <v>170</v>
      </c>
      <c r="H5" s="303" t="s">
        <v>2</v>
      </c>
      <c r="I5" s="303" t="s">
        <v>3</v>
      </c>
      <c r="J5" s="303" t="s">
        <v>4</v>
      </c>
      <c r="K5" s="303" t="s">
        <v>185</v>
      </c>
      <c r="L5" s="303" t="s">
        <v>178</v>
      </c>
    </row>
    <row r="6" spans="2:14" s="18" customFormat="1" ht="37.5" customHeight="1" thickBot="1">
      <c r="B6" s="478" t="s">
        <v>169</v>
      </c>
      <c r="C6" s="479"/>
      <c r="D6" s="25" t="s">
        <v>168</v>
      </c>
      <c r="E6" s="25" t="s">
        <v>167</v>
      </c>
      <c r="F6" s="33" t="s">
        <v>54</v>
      </c>
      <c r="G6" s="304" t="s">
        <v>166</v>
      </c>
      <c r="H6" s="298">
        <f>Machine_Master!L53</f>
        <v>90000.000000000015</v>
      </c>
      <c r="I6" s="24">
        <v>1</v>
      </c>
      <c r="J6" s="25">
        <f>H6*I6</f>
        <v>90000.000000000015</v>
      </c>
      <c r="K6" s="26">
        <f>Machine_Master!C7</f>
        <v>0</v>
      </c>
      <c r="L6" s="25">
        <f>J6*(1-K6)</f>
        <v>90000.000000000015</v>
      </c>
      <c r="N6" s="412" t="s">
        <v>10</v>
      </c>
    </row>
    <row r="7" spans="2:14" s="18" customFormat="1" ht="40.5" customHeight="1" thickBot="1">
      <c r="B7" s="217"/>
      <c r="C7" s="217"/>
      <c r="D7" s="305"/>
      <c r="E7" s="306"/>
      <c r="F7" s="306"/>
      <c r="G7" s="307" t="s">
        <v>40</v>
      </c>
      <c r="H7" s="308"/>
      <c r="I7" s="56"/>
      <c r="J7" s="57">
        <f>SUM(J6:J6)</f>
        <v>90000.000000000015</v>
      </c>
      <c r="K7" s="58">
        <f>K6</f>
        <v>0</v>
      </c>
      <c r="L7" s="148">
        <f>L6</f>
        <v>90000.000000000015</v>
      </c>
    </row>
    <row r="8" spans="2:14" s="18" customFormat="1" ht="29.25" customHeight="1" thickBot="1">
      <c r="B8" s="217"/>
      <c r="C8" s="217"/>
      <c r="D8" s="305"/>
      <c r="E8" s="306"/>
      <c r="F8" s="306"/>
      <c r="G8" s="309"/>
      <c r="H8" s="308"/>
      <c r="I8" s="56"/>
      <c r="J8" s="57"/>
      <c r="K8" s="58"/>
      <c r="L8" s="57"/>
    </row>
    <row r="9" spans="2:14" s="1" customFormat="1" ht="370.05" customHeight="1" thickBot="1">
      <c r="B9" s="480"/>
      <c r="C9" s="481"/>
      <c r="D9" s="481"/>
      <c r="E9" s="482"/>
      <c r="F9" s="44"/>
      <c r="G9" s="45"/>
      <c r="H9" s="46"/>
      <c r="I9" s="47"/>
      <c r="J9" s="48"/>
      <c r="K9" s="49"/>
      <c r="L9" s="50">
        <f>SUM(L6:L6)</f>
        <v>90000.000000000015</v>
      </c>
    </row>
    <row r="10" spans="2:14" ht="21.45" customHeight="1" thickBot="1">
      <c r="B10" s="60"/>
      <c r="C10" s="60"/>
      <c r="D10" s="60"/>
      <c r="E10" s="60"/>
      <c r="F10" s="61"/>
      <c r="G10" s="62"/>
      <c r="H10" s="63"/>
      <c r="I10" s="4"/>
      <c r="J10" s="64"/>
      <c r="K10" s="7"/>
      <c r="L10" s="65"/>
    </row>
    <row r="11" spans="2:14" ht="40.200000000000003" customHeight="1">
      <c r="B11" s="483" t="s">
        <v>19</v>
      </c>
      <c r="C11" s="484"/>
      <c r="D11" s="104"/>
      <c r="E11" s="300"/>
      <c r="F11" s="300"/>
      <c r="G11" s="299"/>
      <c r="H11" s="348" t="s">
        <v>2</v>
      </c>
      <c r="I11" s="91" t="s">
        <v>3</v>
      </c>
      <c r="J11" s="91" t="s">
        <v>51</v>
      </c>
      <c r="K11" s="91" t="s">
        <v>39</v>
      </c>
      <c r="L11" s="92">
        <v>0</v>
      </c>
    </row>
    <row r="12" spans="2:14" s="31" customFormat="1" ht="22.95" customHeight="1">
      <c r="B12" s="69">
        <v>1</v>
      </c>
      <c r="C12" s="292" t="s">
        <v>165</v>
      </c>
      <c r="D12" s="293"/>
      <c r="E12" s="293"/>
      <c r="F12" s="293"/>
      <c r="G12" s="105"/>
      <c r="H12" s="97">
        <f>Options_Master!M28</f>
        <v>8900</v>
      </c>
      <c r="I12" s="33">
        <v>1</v>
      </c>
      <c r="J12" s="298">
        <f t="shared" ref="J12" si="0">H12*I12</f>
        <v>8900</v>
      </c>
      <c r="K12" s="297">
        <v>0.2</v>
      </c>
      <c r="L12" s="70">
        <f t="shared" ref="L12" si="1">J12*I12*(1-K12)</f>
        <v>7120</v>
      </c>
      <c r="N12" s="35"/>
    </row>
    <row r="13" spans="2:14" s="1" customFormat="1" ht="22.95" customHeight="1">
      <c r="B13" s="69">
        <v>2</v>
      </c>
      <c r="C13" s="116" t="s">
        <v>164</v>
      </c>
      <c r="D13" s="293"/>
      <c r="E13" s="293"/>
      <c r="F13" s="293"/>
      <c r="G13" s="105"/>
      <c r="H13" s="97" t="s">
        <v>163</v>
      </c>
      <c r="I13" s="33" t="s">
        <v>10</v>
      </c>
      <c r="J13" s="298" t="s">
        <v>10</v>
      </c>
      <c r="K13" s="297" t="s">
        <v>10</v>
      </c>
      <c r="L13" s="70" t="s">
        <v>10</v>
      </c>
    </row>
    <row r="14" spans="2:14" s="1" customFormat="1" ht="22.95" customHeight="1">
      <c r="B14" s="69">
        <v>3</v>
      </c>
      <c r="C14" s="116" t="s">
        <v>162</v>
      </c>
      <c r="D14" s="293"/>
      <c r="E14" s="293"/>
      <c r="F14" s="293"/>
      <c r="G14" s="105"/>
      <c r="H14" s="97">
        <f>Options_Master!O15</f>
        <v>5280</v>
      </c>
      <c r="I14" s="33">
        <v>1</v>
      </c>
      <c r="J14" s="298">
        <f>H14*I14</f>
        <v>5280</v>
      </c>
      <c r="K14" s="297">
        <v>0</v>
      </c>
      <c r="L14" s="70">
        <f>J14*I14*(1-K14)</f>
        <v>5280</v>
      </c>
    </row>
    <row r="15" spans="2:14" s="1" customFormat="1" ht="22.95" customHeight="1">
      <c r="B15" s="69">
        <v>4</v>
      </c>
      <c r="C15" s="116" t="s">
        <v>161</v>
      </c>
      <c r="D15" s="293"/>
      <c r="E15" s="293"/>
      <c r="F15" s="293"/>
      <c r="G15" s="105"/>
      <c r="H15" s="97" t="s">
        <v>203</v>
      </c>
      <c r="I15" s="33" t="s">
        <v>10</v>
      </c>
      <c r="J15" s="298" t="s">
        <v>10</v>
      </c>
      <c r="K15" s="297" t="s">
        <v>10</v>
      </c>
      <c r="L15" s="70" t="s">
        <v>10</v>
      </c>
    </row>
    <row r="16" spans="2:14" s="1" customFormat="1" ht="22.95" customHeight="1" thickBot="1">
      <c r="B16" s="71">
        <v>5</v>
      </c>
      <c r="C16" s="115" t="s">
        <v>204</v>
      </c>
      <c r="D16" s="114"/>
      <c r="E16" s="114"/>
      <c r="F16" s="114"/>
      <c r="G16" s="134"/>
      <c r="H16" s="296">
        <f>Options_Master!O36</f>
        <v>2790</v>
      </c>
      <c r="I16" s="74">
        <v>1</v>
      </c>
      <c r="J16" s="295">
        <f>H16*I16</f>
        <v>2790</v>
      </c>
      <c r="K16" s="294">
        <v>0</v>
      </c>
      <c r="L16" s="76">
        <f>J16*I16*(1-K16)</f>
        <v>2790</v>
      </c>
    </row>
    <row r="17" spans="2:12" s="1" customFormat="1">
      <c r="B17" s="37"/>
      <c r="C17" s="12"/>
      <c r="D17" s="37"/>
      <c r="E17" s="37"/>
      <c r="F17" s="37"/>
      <c r="G17" s="38"/>
      <c r="H17" s="81"/>
      <c r="I17" s="7"/>
      <c r="J17" s="7"/>
      <c r="K17" s="7"/>
      <c r="L17" s="83"/>
    </row>
    <row r="18" spans="2:12" s="1" customFormat="1" ht="23.4">
      <c r="B18" s="37"/>
      <c r="C18" s="12"/>
      <c r="D18" s="37"/>
      <c r="E18" s="37"/>
      <c r="F18" s="37"/>
      <c r="G18" s="38"/>
      <c r="H18" s="81"/>
      <c r="I18" s="7"/>
      <c r="J18" s="77" t="s">
        <v>31</v>
      </c>
      <c r="L18" s="82">
        <f>SUM(L12:L16)</f>
        <v>15190</v>
      </c>
    </row>
    <row r="19" spans="2:12" s="1" customFormat="1" ht="23.4">
      <c r="B19" s="485" t="s">
        <v>42</v>
      </c>
      <c r="C19" s="485"/>
      <c r="D19" s="37"/>
      <c r="E19" s="37"/>
      <c r="F19" s="37"/>
      <c r="G19" s="38"/>
      <c r="H19" s="81"/>
      <c r="I19" s="7"/>
      <c r="J19" s="77" t="s">
        <v>32</v>
      </c>
      <c r="L19" s="82">
        <f>L9</f>
        <v>90000.000000000015</v>
      </c>
    </row>
    <row r="20" spans="2:12" s="1" customFormat="1" ht="24" thickBot="1">
      <c r="B20" s="37">
        <v>1</v>
      </c>
      <c r="C20" s="12" t="s">
        <v>45</v>
      </c>
      <c r="D20" s="37"/>
      <c r="E20" s="37"/>
      <c r="F20" s="37"/>
      <c r="G20" s="38"/>
      <c r="H20" s="81"/>
      <c r="I20" s="7"/>
      <c r="J20" s="87" t="s">
        <v>33</v>
      </c>
      <c r="K20" s="88"/>
      <c r="L20" s="89">
        <f>SUM(L18:L19)</f>
        <v>105190.00000000001</v>
      </c>
    </row>
    <row r="21" spans="2:12" s="1" customFormat="1">
      <c r="B21" s="37">
        <v>2</v>
      </c>
      <c r="C21" s="12" t="s">
        <v>43</v>
      </c>
      <c r="D21" s="37"/>
      <c r="E21" s="37"/>
      <c r="F21" s="37"/>
      <c r="G21" s="38"/>
      <c r="H21" s="81"/>
      <c r="I21" s="7"/>
      <c r="J21" s="7"/>
      <c r="K21" s="7"/>
      <c r="L21" s="83"/>
    </row>
    <row r="22" spans="2:12" s="1" customFormat="1">
      <c r="B22" s="37">
        <v>3</v>
      </c>
      <c r="C22" s="12" t="s">
        <v>44</v>
      </c>
      <c r="D22" s="37"/>
      <c r="E22" s="37"/>
      <c r="F22" s="37"/>
      <c r="G22" s="38"/>
      <c r="H22" s="81"/>
      <c r="I22" s="7"/>
      <c r="J22" s="7"/>
      <c r="K22" s="7"/>
      <c r="L22" s="83"/>
    </row>
    <row r="23" spans="2:12" s="1" customFormat="1" ht="18.600000000000001" thickBot="1">
      <c r="B23" s="37">
        <v>4</v>
      </c>
      <c r="C23" s="12" t="s">
        <v>190</v>
      </c>
      <c r="D23" s="37"/>
      <c r="E23" s="37"/>
      <c r="F23" s="37"/>
      <c r="G23" s="38"/>
      <c r="H23" s="84"/>
      <c r="I23" s="85"/>
      <c r="J23" s="85"/>
      <c r="K23" s="85"/>
      <c r="L23" s="86"/>
    </row>
    <row r="24" spans="2:12" s="1" customFormat="1">
      <c r="B24" s="37"/>
      <c r="C24" s="12"/>
      <c r="D24" s="37"/>
      <c r="E24" s="37"/>
      <c r="F24" s="37"/>
      <c r="G24" s="38"/>
      <c r="H24" s="12"/>
    </row>
    <row r="25" spans="2:12" s="1" customFormat="1">
      <c r="B25" s="37"/>
      <c r="C25" s="12"/>
      <c r="D25" s="37"/>
      <c r="E25" s="37"/>
      <c r="F25" s="37"/>
      <c r="G25" s="38"/>
      <c r="H25" s="12"/>
    </row>
    <row r="26" spans="2:12" s="1" customFormat="1" ht="18.600000000000001" thickBot="1">
      <c r="B26" s="37"/>
      <c r="C26" s="12"/>
      <c r="D26" s="37"/>
      <c r="E26" s="37"/>
      <c r="F26" s="37"/>
      <c r="G26" s="38"/>
      <c r="H26" s="12"/>
    </row>
    <row r="27" spans="2:12" s="1" customFormat="1" ht="24" thickBot="1">
      <c r="B27" s="37"/>
      <c r="C27" s="473" t="s">
        <v>41</v>
      </c>
      <c r="D27" s="474"/>
      <c r="E27" s="474"/>
      <c r="F27" s="474"/>
      <c r="G27" s="474"/>
      <c r="H27" s="474"/>
      <c r="I27" s="474"/>
      <c r="J27" s="474"/>
      <c r="K27" s="474"/>
      <c r="L27" s="475"/>
    </row>
    <row r="28" spans="2:12" s="1" customFormat="1">
      <c r="B28" s="37"/>
      <c r="C28" s="12"/>
      <c r="D28" s="37"/>
      <c r="E28" s="37"/>
      <c r="F28" s="37"/>
      <c r="G28" s="38"/>
      <c r="H28" s="12"/>
    </row>
    <row r="29" spans="2:12" s="1" customFormat="1">
      <c r="B29" s="37"/>
      <c r="C29" s="12"/>
      <c r="D29" s="37"/>
      <c r="E29" s="37"/>
      <c r="F29" s="37"/>
      <c r="G29" s="38"/>
      <c r="H29" s="12"/>
    </row>
    <row r="30" spans="2:12" s="1" customFormat="1">
      <c r="B30" s="37"/>
      <c r="C30" s="12"/>
      <c r="D30" s="37"/>
      <c r="E30" s="37"/>
      <c r="F30" s="37"/>
      <c r="G30" s="38"/>
      <c r="H30" s="12"/>
    </row>
    <row r="31" spans="2:12" s="1" customFormat="1">
      <c r="B31" s="37"/>
      <c r="C31" s="12"/>
      <c r="D31" s="37"/>
      <c r="E31" s="37"/>
      <c r="F31" s="37"/>
      <c r="G31" s="38"/>
      <c r="H31" s="12"/>
    </row>
    <row r="32" spans="2:12" s="1" customFormat="1">
      <c r="B32" s="37"/>
      <c r="C32" s="12"/>
      <c r="D32" s="37"/>
      <c r="E32" s="37"/>
      <c r="F32" s="37"/>
      <c r="G32" s="38"/>
      <c r="H32" s="12"/>
    </row>
    <row r="33" spans="2:8" s="1" customFormat="1">
      <c r="B33" s="37"/>
      <c r="C33" s="12"/>
      <c r="D33" s="37"/>
      <c r="E33" s="37"/>
      <c r="F33" s="37"/>
      <c r="G33" s="38"/>
      <c r="H33" s="12"/>
    </row>
    <row r="34" spans="2:8" s="1" customFormat="1">
      <c r="B34" s="37"/>
      <c r="C34" s="12"/>
      <c r="D34" s="37"/>
      <c r="E34" s="37"/>
      <c r="F34" s="37"/>
      <c r="G34" s="38"/>
      <c r="H34" s="12"/>
    </row>
    <row r="35" spans="2:8" s="1" customFormat="1">
      <c r="B35" s="37"/>
      <c r="C35" s="12"/>
      <c r="D35" s="37"/>
      <c r="E35" s="37"/>
      <c r="F35" s="37"/>
      <c r="G35" s="38"/>
      <c r="H35" s="12"/>
    </row>
    <row r="36" spans="2:8" s="1" customFormat="1">
      <c r="B36" s="37"/>
      <c r="C36" s="12"/>
      <c r="D36" s="37"/>
      <c r="E36" s="37"/>
      <c r="F36" s="37"/>
      <c r="G36" s="38"/>
      <c r="H36" s="12"/>
    </row>
    <row r="37" spans="2:8" s="1" customFormat="1">
      <c r="B37" s="37"/>
      <c r="C37" s="12"/>
      <c r="D37" s="37"/>
      <c r="E37" s="37"/>
      <c r="F37" s="37"/>
      <c r="G37" s="38"/>
      <c r="H37" s="12"/>
    </row>
    <row r="38" spans="2:8" s="1" customFormat="1">
      <c r="B38" s="37"/>
      <c r="C38" s="12"/>
      <c r="D38" s="37"/>
      <c r="E38" s="37"/>
      <c r="F38" s="37"/>
      <c r="G38" s="38"/>
      <c r="H38" s="12"/>
    </row>
    <row r="39" spans="2:8" s="1" customFormat="1">
      <c r="B39" s="37"/>
      <c r="C39" s="12"/>
      <c r="D39" s="37"/>
      <c r="E39" s="37"/>
      <c r="F39" s="37"/>
      <c r="G39" s="38"/>
      <c r="H39" s="12"/>
    </row>
    <row r="40" spans="2:8" s="1" customFormat="1">
      <c r="B40" s="37"/>
      <c r="C40" s="12"/>
      <c r="D40" s="37"/>
      <c r="E40" s="37"/>
      <c r="F40" s="37"/>
      <c r="G40" s="38"/>
      <c r="H40" s="12"/>
    </row>
    <row r="41" spans="2:8" s="1" customFormat="1">
      <c r="B41" s="37"/>
      <c r="C41" s="12"/>
      <c r="D41" s="37"/>
      <c r="E41" s="37"/>
      <c r="F41" s="37"/>
      <c r="G41" s="38"/>
      <c r="H41" s="12"/>
    </row>
    <row r="42" spans="2:8" s="1" customFormat="1">
      <c r="B42" s="37"/>
      <c r="C42" s="12"/>
      <c r="D42" s="37"/>
      <c r="E42" s="37"/>
      <c r="F42" s="37"/>
      <c r="G42" s="38"/>
      <c r="H42" s="12"/>
    </row>
    <row r="43" spans="2:8" s="1" customFormat="1">
      <c r="B43" s="37"/>
      <c r="C43" s="12"/>
      <c r="D43" s="37"/>
      <c r="E43" s="37"/>
      <c r="F43" s="37"/>
      <c r="G43" s="38"/>
      <c r="H43" s="12"/>
    </row>
    <row r="44" spans="2:8" s="1" customFormat="1">
      <c r="B44" s="37"/>
      <c r="C44" s="12"/>
      <c r="D44" s="37"/>
      <c r="E44" s="37"/>
      <c r="F44" s="37"/>
      <c r="G44" s="38"/>
      <c r="H44" s="12"/>
    </row>
    <row r="45" spans="2:8" s="1" customFormat="1">
      <c r="B45" s="37"/>
      <c r="C45" s="12"/>
      <c r="D45" s="37"/>
      <c r="E45" s="37"/>
      <c r="F45" s="37"/>
      <c r="G45" s="38"/>
      <c r="H45" s="12"/>
    </row>
    <row r="46" spans="2:8" s="1" customFormat="1">
      <c r="B46" s="37"/>
      <c r="C46" s="12"/>
      <c r="D46" s="37"/>
      <c r="E46" s="37"/>
      <c r="F46" s="37"/>
      <c r="G46" s="38"/>
      <c r="H46" s="12"/>
    </row>
    <row r="47" spans="2:8" s="1" customFormat="1">
      <c r="B47" s="37"/>
      <c r="C47" s="12"/>
      <c r="D47" s="37"/>
      <c r="E47" s="37"/>
      <c r="F47" s="37"/>
      <c r="G47" s="38"/>
      <c r="H47" s="12"/>
    </row>
    <row r="48" spans="2:8" s="1" customFormat="1">
      <c r="B48" s="37"/>
      <c r="C48" s="12"/>
      <c r="D48" s="37"/>
      <c r="E48" s="37"/>
      <c r="F48" s="37"/>
      <c r="G48" s="38"/>
      <c r="H48" s="12"/>
    </row>
    <row r="49" spans="2:8" s="1" customFormat="1">
      <c r="B49" s="37"/>
      <c r="C49" s="12"/>
      <c r="D49" s="37"/>
      <c r="E49" s="37"/>
      <c r="F49" s="37"/>
      <c r="G49" s="38"/>
      <c r="H49" s="12"/>
    </row>
    <row r="50" spans="2:8" s="1" customFormat="1">
      <c r="B50" s="37"/>
      <c r="C50" s="12"/>
      <c r="D50" s="37"/>
      <c r="E50" s="37"/>
      <c r="F50" s="37"/>
      <c r="G50" s="38"/>
      <c r="H50" s="12"/>
    </row>
    <row r="51" spans="2:8" s="1" customFormat="1">
      <c r="B51" s="37"/>
      <c r="C51" s="12"/>
      <c r="D51" s="37"/>
      <c r="E51" s="37"/>
      <c r="F51" s="37"/>
      <c r="G51" s="38"/>
      <c r="H51" s="12"/>
    </row>
    <row r="52" spans="2:8" s="1" customFormat="1">
      <c r="B52" s="37"/>
      <c r="C52" s="12"/>
      <c r="D52" s="37"/>
      <c r="E52" s="37"/>
      <c r="F52" s="37"/>
      <c r="G52" s="38"/>
      <c r="H52" s="12"/>
    </row>
    <row r="53" spans="2:8" s="1" customFormat="1">
      <c r="B53" s="37"/>
      <c r="C53" s="12"/>
      <c r="D53" s="37"/>
      <c r="E53" s="37"/>
      <c r="F53" s="37"/>
      <c r="G53" s="38"/>
      <c r="H53" s="12"/>
    </row>
    <row r="54" spans="2:8" s="1" customFormat="1">
      <c r="B54" s="37"/>
      <c r="C54" s="12"/>
      <c r="D54" s="37"/>
      <c r="E54" s="37"/>
      <c r="F54" s="37"/>
      <c r="G54" s="38"/>
      <c r="H54" s="12"/>
    </row>
    <row r="55" spans="2:8" s="1" customFormat="1">
      <c r="B55" s="37"/>
      <c r="C55" s="12"/>
      <c r="D55" s="37"/>
      <c r="E55" s="37"/>
      <c r="F55" s="37"/>
      <c r="G55" s="38"/>
      <c r="H55" s="12"/>
    </row>
    <row r="56" spans="2:8">
      <c r="B56" s="37"/>
      <c r="C56" s="12"/>
      <c r="D56" s="37"/>
      <c r="E56" s="37"/>
      <c r="F56" s="37"/>
      <c r="G56" s="38"/>
      <c r="H56" s="12"/>
    </row>
    <row r="57" spans="2:8">
      <c r="B57" s="37"/>
      <c r="C57" s="12"/>
      <c r="D57" s="37"/>
      <c r="E57" s="37"/>
      <c r="F57" s="37"/>
      <c r="G57" s="38"/>
      <c r="H57" s="12"/>
    </row>
    <row r="58" spans="2:8">
      <c r="B58" s="37"/>
      <c r="C58" s="12"/>
      <c r="D58" s="37"/>
      <c r="E58" s="37"/>
      <c r="F58" s="37"/>
      <c r="G58" s="38"/>
      <c r="H58" s="12"/>
    </row>
    <row r="59" spans="2:8">
      <c r="B59" s="37"/>
      <c r="C59" s="12"/>
      <c r="D59" s="37"/>
      <c r="E59" s="37"/>
      <c r="F59" s="37"/>
      <c r="G59" s="38"/>
      <c r="H59" s="12"/>
    </row>
    <row r="60" spans="2:8">
      <c r="B60" s="37"/>
      <c r="C60" s="12"/>
      <c r="D60" s="37"/>
      <c r="E60" s="37"/>
      <c r="F60" s="37"/>
      <c r="G60" s="38"/>
      <c r="H60" s="12"/>
    </row>
    <row r="61" spans="2:8">
      <c r="B61" s="37"/>
      <c r="C61" s="12"/>
      <c r="D61" s="37"/>
      <c r="E61" s="37"/>
      <c r="F61" s="37"/>
      <c r="G61" s="38"/>
      <c r="H61" s="12"/>
    </row>
    <row r="62" spans="2:8">
      <c r="B62" s="37"/>
      <c r="C62" s="12"/>
      <c r="D62" s="37"/>
      <c r="E62" s="37"/>
      <c r="F62" s="37"/>
      <c r="G62" s="38"/>
      <c r="H62" s="12"/>
    </row>
  </sheetData>
  <mergeCells count="7">
    <mergeCell ref="G3:H3"/>
    <mergeCell ref="C27:L27"/>
    <mergeCell ref="B5:C5"/>
    <mergeCell ref="B6:C6"/>
    <mergeCell ref="B9:E9"/>
    <mergeCell ref="B11:C11"/>
    <mergeCell ref="B19:C19"/>
  </mergeCells>
  <pageMargins left="0.5" right="0.25" top="0.5" bottom="0.75" header="0.25" footer="0.3"/>
  <pageSetup scale="45"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39997558519241921"/>
    <pageSetUpPr fitToPage="1"/>
  </sheetPr>
  <dimension ref="A1:AZ73"/>
  <sheetViews>
    <sheetView zoomScale="50" zoomScaleNormal="50" zoomScalePageLayoutView="75" workbookViewId="0">
      <selection activeCell="J6" sqref="J6"/>
    </sheetView>
  </sheetViews>
  <sheetFormatPr defaultColWidth="9.109375" defaultRowHeight="18"/>
  <cols>
    <col min="1" max="1" width="3.5546875" style="1" customWidth="1"/>
    <col min="2" max="2" width="6.5546875" style="39" customWidth="1"/>
    <col min="3" max="3" width="95.109375" style="17" customWidth="1"/>
    <col min="4" max="4" width="51.33203125" style="39" customWidth="1"/>
    <col min="5" max="5" width="18.6640625" style="39" customWidth="1"/>
    <col min="6" max="6" width="17.33203125" style="39" customWidth="1"/>
    <col min="7" max="7" width="24.33203125" style="40" customWidth="1"/>
    <col min="8" max="8" width="22.5546875" style="17" customWidth="1"/>
    <col min="9" max="9" width="9.109375" style="1"/>
    <col min="10" max="10" width="24.109375" style="1" customWidth="1"/>
    <col min="11" max="11" width="22" style="1" customWidth="1"/>
    <col min="12" max="12" width="20.88671875" style="1" customWidth="1"/>
    <col min="13" max="13" width="9.109375" style="1"/>
    <col min="14" max="14" width="15.109375" style="1" bestFit="1" customWidth="1"/>
    <col min="15" max="52" width="9.109375" style="1"/>
    <col min="53" max="16384" width="9.109375" style="8"/>
  </cols>
  <sheetData>
    <row r="1" spans="1:52" s="1" customFormat="1" ht="45" customHeight="1">
      <c r="B1" s="2" t="s">
        <v>34</v>
      </c>
      <c r="C1" s="3"/>
      <c r="D1" s="237" t="s">
        <v>140</v>
      </c>
      <c r="E1" s="4"/>
      <c r="F1" s="4"/>
      <c r="G1" s="5"/>
      <c r="H1" s="6"/>
      <c r="I1" s="7"/>
      <c r="J1" s="7"/>
      <c r="K1" s="7"/>
      <c r="L1" s="7"/>
    </row>
    <row r="2" spans="1:52" s="1" customFormat="1" ht="45" customHeight="1">
      <c r="B2" s="2" t="s">
        <v>35</v>
      </c>
      <c r="C2" s="9"/>
      <c r="D2" s="175" t="s">
        <v>137</v>
      </c>
      <c r="E2" s="37"/>
      <c r="G2" s="238" t="s">
        <v>138</v>
      </c>
      <c r="H2" s="10">
        <f ca="1">TODAY()</f>
        <v>43451</v>
      </c>
      <c r="I2" s="7"/>
      <c r="J2" s="7"/>
      <c r="K2" s="7"/>
      <c r="L2" s="7"/>
    </row>
    <row r="3" spans="1:52" s="1" customFormat="1" ht="45" customHeight="1">
      <c r="B3" s="2" t="s">
        <v>142</v>
      </c>
      <c r="C3" s="9"/>
      <c r="D3" s="175" t="s">
        <v>136</v>
      </c>
      <c r="E3" s="37"/>
      <c r="F3" s="10" t="s">
        <v>10</v>
      </c>
      <c r="G3" s="472" t="s">
        <v>139</v>
      </c>
      <c r="H3" s="472"/>
      <c r="I3" s="7"/>
      <c r="J3" s="7"/>
      <c r="K3" s="7"/>
      <c r="L3" s="7"/>
    </row>
    <row r="4" spans="1:52" s="11" customFormat="1" ht="21.75" customHeight="1">
      <c r="C4" s="239"/>
      <c r="D4" s="240"/>
      <c r="E4" s="241"/>
      <c r="G4" s="239"/>
    </row>
    <row r="5" spans="1:52" s="17" customFormat="1" ht="52.05" customHeight="1">
      <c r="A5" s="12"/>
      <c r="B5" s="486" t="s">
        <v>36</v>
      </c>
      <c r="C5" s="487"/>
      <c r="D5" s="41" t="s">
        <v>37</v>
      </c>
      <c r="E5" s="13" t="s">
        <v>0</v>
      </c>
      <c r="F5" s="14" t="s">
        <v>1</v>
      </c>
      <c r="G5" s="15" t="s">
        <v>38</v>
      </c>
      <c r="H5" s="15" t="s">
        <v>2</v>
      </c>
      <c r="I5" s="15" t="s">
        <v>3</v>
      </c>
      <c r="J5" s="16" t="s">
        <v>4</v>
      </c>
      <c r="K5" s="16" t="s">
        <v>39</v>
      </c>
      <c r="L5" s="16" t="s">
        <v>178</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row>
    <row r="6" spans="1:52" s="27" customFormat="1" ht="37.5" customHeight="1">
      <c r="A6" s="18"/>
      <c r="B6" s="19" t="s">
        <v>5</v>
      </c>
      <c r="C6" s="19"/>
      <c r="D6" s="42" t="s">
        <v>6</v>
      </c>
      <c r="E6" s="20" t="s">
        <v>7</v>
      </c>
      <c r="F6" s="21" t="s">
        <v>8</v>
      </c>
      <c r="G6" s="22" t="s">
        <v>9</v>
      </c>
      <c r="H6" s="23">
        <f>Machine_Master!L12</f>
        <v>52500</v>
      </c>
      <c r="I6" s="24">
        <v>1</v>
      </c>
      <c r="J6" s="25">
        <f>H6*I6</f>
        <v>52500</v>
      </c>
      <c r="K6" s="26">
        <f>Machine_Master!C$7</f>
        <v>0</v>
      </c>
      <c r="L6" s="25">
        <f>J6*(1-K6)</f>
        <v>52500</v>
      </c>
      <c r="M6" s="18"/>
      <c r="N6" s="18" t="s">
        <v>10</v>
      </c>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row>
    <row r="7" spans="1:52" s="18" customFormat="1" ht="40.5" customHeight="1">
      <c r="B7" s="19" t="s">
        <v>12</v>
      </c>
      <c r="C7" s="43"/>
      <c r="D7" s="42" t="s">
        <v>13</v>
      </c>
      <c r="E7" s="20" t="s">
        <v>7</v>
      </c>
      <c r="F7" s="21" t="s">
        <v>8</v>
      </c>
      <c r="G7" s="22" t="s">
        <v>9</v>
      </c>
      <c r="H7" s="23">
        <f>Machine_Master!L17</f>
        <v>72000</v>
      </c>
      <c r="I7" s="24">
        <v>0</v>
      </c>
      <c r="J7" s="25">
        <f t="shared" ref="J7:J8" si="0">H7*I7</f>
        <v>0</v>
      </c>
      <c r="K7" s="26">
        <f>Machine_Master!C$7</f>
        <v>0</v>
      </c>
      <c r="L7" s="25">
        <f t="shared" ref="L7:L8" si="1">J7*(1-K7)</f>
        <v>0</v>
      </c>
    </row>
    <row r="8" spans="1:52" s="18" customFormat="1" ht="40.5" customHeight="1">
      <c r="B8" s="19" t="s">
        <v>14</v>
      </c>
      <c r="C8" s="43"/>
      <c r="D8" s="42" t="s">
        <v>15</v>
      </c>
      <c r="E8" s="20" t="s">
        <v>16</v>
      </c>
      <c r="F8" s="21" t="s">
        <v>8</v>
      </c>
      <c r="G8" s="22" t="s">
        <v>11</v>
      </c>
      <c r="H8" s="23">
        <f>Machine_Master!L20</f>
        <v>70000</v>
      </c>
      <c r="I8" s="24">
        <v>0</v>
      </c>
      <c r="J8" s="25">
        <f t="shared" si="0"/>
        <v>0</v>
      </c>
      <c r="K8" s="26">
        <f>Machine_Master!C$7</f>
        <v>0</v>
      </c>
      <c r="L8" s="25">
        <f t="shared" si="1"/>
        <v>0</v>
      </c>
    </row>
    <row r="9" spans="1:52" s="18" customFormat="1" ht="40.5" customHeight="1" thickBot="1">
      <c r="B9" s="19" t="s">
        <v>17</v>
      </c>
      <c r="C9" s="43"/>
      <c r="D9" s="42" t="s">
        <v>18</v>
      </c>
      <c r="E9" s="20" t="s">
        <v>16</v>
      </c>
      <c r="F9" s="21" t="s">
        <v>8</v>
      </c>
      <c r="G9" s="28" t="s">
        <v>11</v>
      </c>
      <c r="H9" s="29">
        <f>Machine_Master!L23</f>
        <v>73000</v>
      </c>
      <c r="I9" s="393">
        <v>0</v>
      </c>
      <c r="J9" s="30">
        <f>H9*I9</f>
        <v>0</v>
      </c>
      <c r="K9" s="394">
        <f>Machine_Master!C$7</f>
        <v>0</v>
      </c>
      <c r="L9" s="30">
        <f>J9*(1-K9)</f>
        <v>0</v>
      </c>
    </row>
    <row r="10" spans="1:52" s="27" customFormat="1" ht="40.5" customHeight="1" thickBot="1">
      <c r="A10" s="18"/>
      <c r="B10" s="51"/>
      <c r="C10" s="51"/>
      <c r="D10" s="52"/>
      <c r="E10" s="53"/>
      <c r="F10" s="53"/>
      <c r="G10" s="54" t="s">
        <v>40</v>
      </c>
      <c r="H10" s="55"/>
      <c r="I10" s="56"/>
      <c r="J10" s="57" t="s">
        <v>10</v>
      </c>
      <c r="K10" s="58">
        <f>Machine_Master!C7</f>
        <v>0</v>
      </c>
      <c r="L10" s="148">
        <f>SUM(L6:L9)</f>
        <v>52500</v>
      </c>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row>
    <row r="11" spans="1:52" s="27" customFormat="1" ht="48.45" customHeight="1" thickBot="1">
      <c r="A11" s="18"/>
      <c r="B11" s="51"/>
      <c r="C11" s="51"/>
      <c r="D11" s="52"/>
      <c r="E11" s="53"/>
      <c r="F11" s="53"/>
      <c r="G11" s="59"/>
      <c r="H11" s="55"/>
      <c r="I11" s="56"/>
      <c r="J11" s="57"/>
      <c r="K11" s="58"/>
      <c r="L11" s="57"/>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row>
    <row r="12" spans="1:52" ht="370.05" customHeight="1" thickBot="1">
      <c r="B12" s="488" t="s">
        <v>145</v>
      </c>
      <c r="C12" s="489"/>
      <c r="D12" s="489"/>
      <c r="E12" s="490"/>
      <c r="F12" s="44"/>
      <c r="G12" s="45"/>
      <c r="H12" s="46"/>
      <c r="I12" s="47"/>
      <c r="J12" s="48"/>
      <c r="K12" s="49"/>
      <c r="L12" s="50">
        <f>SUM(L6:L9)</f>
        <v>52500</v>
      </c>
    </row>
    <row r="13" spans="1:52" ht="61.5" customHeight="1" thickBot="1">
      <c r="B13" s="60"/>
      <c r="C13" s="60"/>
      <c r="D13" s="60"/>
      <c r="E13" s="60"/>
      <c r="F13" s="61"/>
      <c r="G13" s="62"/>
      <c r="H13" s="63"/>
      <c r="I13" s="4"/>
      <c r="J13" s="64"/>
      <c r="K13" s="7"/>
      <c r="L13" s="65"/>
    </row>
    <row r="14" spans="1:52" ht="46.2" customHeight="1">
      <c r="B14" s="483" t="s">
        <v>19</v>
      </c>
      <c r="C14" s="484"/>
      <c r="D14" s="104"/>
      <c r="E14" s="106" t="s">
        <v>62</v>
      </c>
      <c r="F14" s="118"/>
      <c r="G14" s="117"/>
      <c r="H14" s="348" t="s">
        <v>2</v>
      </c>
      <c r="I14" s="91" t="s">
        <v>3</v>
      </c>
      <c r="J14" s="91" t="s">
        <v>51</v>
      </c>
      <c r="K14" s="349" t="s">
        <v>184</v>
      </c>
      <c r="L14" s="92" t="s">
        <v>33</v>
      </c>
    </row>
    <row r="15" spans="1:52" s="119" customFormat="1" ht="25.95" customHeight="1">
      <c r="B15" s="120">
        <v>1</v>
      </c>
      <c r="C15" s="121" t="s">
        <v>20</v>
      </c>
      <c r="D15" s="122"/>
      <c r="E15" s="123" t="s">
        <v>63</v>
      </c>
      <c r="F15" s="124"/>
      <c r="G15" s="125"/>
      <c r="H15" s="126">
        <f>Options_Master!O17</f>
        <v>6714</v>
      </c>
      <c r="I15" s="127">
        <v>1</v>
      </c>
      <c r="J15" s="128">
        <f t="shared" ref="J15" si="2">H15*I15</f>
        <v>6714</v>
      </c>
      <c r="K15" s="129">
        <f>Options_Master!F$5</f>
        <v>0.2</v>
      </c>
      <c r="L15" s="130">
        <f>J15*I15*(1-K15)</f>
        <v>5371.2000000000007</v>
      </c>
      <c r="M15" s="119" t="s">
        <v>10</v>
      </c>
      <c r="N15" s="131"/>
    </row>
    <row r="16" spans="1:52" s="119" customFormat="1" ht="25.95" customHeight="1">
      <c r="B16" s="120">
        <v>2</v>
      </c>
      <c r="C16" s="121" t="s">
        <v>21</v>
      </c>
      <c r="D16" s="122"/>
      <c r="E16" s="123" t="s">
        <v>63</v>
      </c>
      <c r="F16" s="124"/>
      <c r="G16" s="125"/>
      <c r="H16" s="126">
        <f>Options_Master!O18</f>
        <v>7650</v>
      </c>
      <c r="I16" s="127">
        <v>0</v>
      </c>
      <c r="J16" s="128">
        <f>Options_Master!O18</f>
        <v>7650</v>
      </c>
      <c r="K16" s="129">
        <f>Options_Master!F$5</f>
        <v>0.2</v>
      </c>
      <c r="L16" s="130">
        <f t="shared" ref="L16:L24" si="3">J16*I16*(1-K16)</f>
        <v>0</v>
      </c>
      <c r="N16" s="131"/>
    </row>
    <row r="17" spans="2:14" s="119" customFormat="1" ht="25.95" customHeight="1">
      <c r="B17" s="120">
        <v>3</v>
      </c>
      <c r="C17" s="121" t="s">
        <v>22</v>
      </c>
      <c r="D17" s="122"/>
      <c r="E17" s="123"/>
      <c r="F17" s="124"/>
      <c r="G17" s="125"/>
      <c r="H17" s="126">
        <f>Options_Master!O8</f>
        <v>720</v>
      </c>
      <c r="I17" s="127">
        <v>1</v>
      </c>
      <c r="J17" s="128">
        <f>Options_Master!O8</f>
        <v>720</v>
      </c>
      <c r="K17" s="129">
        <f>Options_Master!F$5</f>
        <v>0.2</v>
      </c>
      <c r="L17" s="130">
        <f t="shared" si="3"/>
        <v>576</v>
      </c>
      <c r="N17" s="131"/>
    </row>
    <row r="18" spans="2:14" s="119" customFormat="1" ht="21" customHeight="1">
      <c r="B18" s="120">
        <v>4</v>
      </c>
      <c r="C18" s="121" t="s">
        <v>69</v>
      </c>
      <c r="D18" s="122"/>
      <c r="E18" s="123"/>
      <c r="F18" s="124"/>
      <c r="G18" s="125"/>
      <c r="H18" s="126">
        <f>Options_Master!O22</f>
        <v>2835</v>
      </c>
      <c r="I18" s="127">
        <v>0</v>
      </c>
      <c r="J18" s="128">
        <f>Options_Master!O32</f>
        <v>2250</v>
      </c>
      <c r="K18" s="129">
        <f>Options_Master!F$5</f>
        <v>0.2</v>
      </c>
      <c r="L18" s="130">
        <f t="shared" si="3"/>
        <v>0</v>
      </c>
      <c r="N18" s="131"/>
    </row>
    <row r="19" spans="2:14" s="119" customFormat="1" ht="21" customHeight="1">
      <c r="B19" s="120">
        <v>5</v>
      </c>
      <c r="C19" s="121" t="s">
        <v>23</v>
      </c>
      <c r="D19" s="122"/>
      <c r="E19" s="123"/>
      <c r="F19" s="124"/>
      <c r="G19" s="125"/>
      <c r="H19" s="126">
        <f>Options_Master!O23</f>
        <v>3060</v>
      </c>
      <c r="I19" s="127">
        <v>0</v>
      </c>
      <c r="J19" s="128">
        <f>Options_Master!O22</f>
        <v>2835</v>
      </c>
      <c r="K19" s="129">
        <f>Options_Master!F$5</f>
        <v>0.2</v>
      </c>
      <c r="L19" s="130">
        <f t="shared" si="3"/>
        <v>0</v>
      </c>
      <c r="N19" s="131"/>
    </row>
    <row r="20" spans="2:14" s="119" customFormat="1" ht="25.95" customHeight="1">
      <c r="B20" s="120">
        <v>6</v>
      </c>
      <c r="C20" s="121" t="s">
        <v>153</v>
      </c>
      <c r="D20" s="122" t="s">
        <v>10</v>
      </c>
      <c r="E20" s="123"/>
      <c r="F20" s="124"/>
      <c r="G20" s="125"/>
      <c r="H20" s="126">
        <f>Options_Master!O37</f>
        <v>1190.4000000000001</v>
      </c>
      <c r="I20" s="127">
        <v>1</v>
      </c>
      <c r="J20" s="128">
        <f>Options_Master!O37</f>
        <v>1190.4000000000001</v>
      </c>
      <c r="K20" s="129">
        <f>Options_Master!F$5</f>
        <v>0.2</v>
      </c>
      <c r="L20" s="130">
        <f t="shared" si="3"/>
        <v>952.32000000000016</v>
      </c>
      <c r="N20" s="131"/>
    </row>
    <row r="21" spans="2:14" s="119" customFormat="1" ht="25.95" customHeight="1">
      <c r="B21" s="120">
        <v>7</v>
      </c>
      <c r="C21" s="121" t="s">
        <v>25</v>
      </c>
      <c r="D21" s="122" t="s">
        <v>10</v>
      </c>
      <c r="E21" s="123"/>
      <c r="F21" s="124"/>
      <c r="G21" s="125"/>
      <c r="H21" s="126">
        <f>Options_Master!O15</f>
        <v>5280</v>
      </c>
      <c r="I21" s="127">
        <v>0</v>
      </c>
      <c r="J21" s="128">
        <f>Options_Master!O15</f>
        <v>5280</v>
      </c>
      <c r="K21" s="129">
        <f>Options_Master!F$5</f>
        <v>0.2</v>
      </c>
      <c r="L21" s="130">
        <f t="shared" si="3"/>
        <v>0</v>
      </c>
      <c r="N21" s="131"/>
    </row>
    <row r="22" spans="2:14" s="119" customFormat="1" ht="25.95" customHeight="1">
      <c r="B22" s="120">
        <v>8</v>
      </c>
      <c r="C22" s="121" t="s">
        <v>26</v>
      </c>
      <c r="D22" s="122" t="s">
        <v>10</v>
      </c>
      <c r="E22" s="123"/>
      <c r="F22" s="124"/>
      <c r="G22" s="125"/>
      <c r="H22" s="126">
        <f>Options_Master!O33</f>
        <v>4608</v>
      </c>
      <c r="I22" s="127">
        <v>0</v>
      </c>
      <c r="J22" s="128">
        <f>Options_Master!O33</f>
        <v>4608</v>
      </c>
      <c r="K22" s="129">
        <f>Options_Master!F$5</f>
        <v>0.2</v>
      </c>
      <c r="L22" s="130">
        <f t="shared" si="3"/>
        <v>0</v>
      </c>
      <c r="N22" s="131"/>
    </row>
    <row r="23" spans="2:14" s="119" customFormat="1" ht="25.95" customHeight="1">
      <c r="B23" s="120">
        <v>9</v>
      </c>
      <c r="C23" s="121" t="s">
        <v>27</v>
      </c>
      <c r="D23" s="122" t="s">
        <v>10</v>
      </c>
      <c r="E23" s="123"/>
      <c r="F23" s="124"/>
      <c r="G23" s="125"/>
      <c r="H23" s="126">
        <f>Options_Master!O25</f>
        <v>1620</v>
      </c>
      <c r="I23" s="127">
        <v>0</v>
      </c>
      <c r="J23" s="128">
        <f>Options_Master!O25</f>
        <v>1620</v>
      </c>
      <c r="K23" s="129">
        <f>Options_Master!F$5</f>
        <v>0.2</v>
      </c>
      <c r="L23" s="130">
        <f t="shared" si="3"/>
        <v>0</v>
      </c>
      <c r="N23" s="131"/>
    </row>
    <row r="24" spans="2:14" s="119" customFormat="1" ht="25.95" customHeight="1">
      <c r="B24" s="120">
        <v>10</v>
      </c>
      <c r="C24" s="121" t="s">
        <v>28</v>
      </c>
      <c r="D24" s="122" t="s">
        <v>10</v>
      </c>
      <c r="E24" s="123"/>
      <c r="F24" s="124"/>
      <c r="G24" s="125"/>
      <c r="H24" s="126">
        <f>Options_Master!O11</f>
        <v>2385</v>
      </c>
      <c r="I24" s="127">
        <v>0</v>
      </c>
      <c r="J24" s="128">
        <f>Options_Master!O11</f>
        <v>2385</v>
      </c>
      <c r="K24" s="129">
        <f>Options_Master!F$5</f>
        <v>0.2</v>
      </c>
      <c r="L24" s="130">
        <f t="shared" si="3"/>
        <v>0</v>
      </c>
      <c r="N24" s="131"/>
    </row>
    <row r="25" spans="2:14" s="119" customFormat="1" ht="25.95" customHeight="1">
      <c r="B25" s="120">
        <v>12</v>
      </c>
      <c r="C25" s="121" t="s">
        <v>29</v>
      </c>
      <c r="D25" s="122" t="s">
        <v>10</v>
      </c>
      <c r="E25" s="123"/>
      <c r="F25" s="124"/>
      <c r="G25" s="125"/>
      <c r="H25" s="126">
        <f>Options_Master!O12</f>
        <v>1575</v>
      </c>
      <c r="I25" s="127">
        <v>0</v>
      </c>
      <c r="J25" s="128">
        <f>Options_Master!O12</f>
        <v>1575</v>
      </c>
      <c r="K25" s="129">
        <f>Options_Master!F$5</f>
        <v>0.2</v>
      </c>
      <c r="L25" s="130">
        <f>J25*I25*(1-K25)</f>
        <v>0</v>
      </c>
      <c r="N25" s="131"/>
    </row>
    <row r="26" spans="2:14" s="119" customFormat="1" ht="25.95" customHeight="1">
      <c r="B26" s="120">
        <v>13</v>
      </c>
      <c r="C26" s="121" t="s">
        <v>30</v>
      </c>
      <c r="D26" s="123" t="s">
        <v>63</v>
      </c>
      <c r="E26" s="150"/>
      <c r="F26" s="124"/>
      <c r="G26" s="125"/>
      <c r="H26" s="126">
        <f>Options_Master!O16</f>
        <v>5040</v>
      </c>
      <c r="I26" s="127">
        <v>1</v>
      </c>
      <c r="J26" s="128">
        <f>Options_Master!O16</f>
        <v>5040</v>
      </c>
      <c r="K26" s="129">
        <f>Options_Master!F$5</f>
        <v>0.2</v>
      </c>
      <c r="L26" s="130">
        <f t="shared" ref="L26:L28" si="4">J26*I26*(1-K26)</f>
        <v>4032</v>
      </c>
      <c r="N26" s="131"/>
    </row>
    <row r="27" spans="2:14" s="119" customFormat="1" ht="26.55" customHeight="1">
      <c r="B27" s="132">
        <v>14</v>
      </c>
      <c r="C27" s="149" t="s">
        <v>64</v>
      </c>
      <c r="D27" s="121" t="s">
        <v>72</v>
      </c>
      <c r="E27" s="150"/>
      <c r="F27" s="122"/>
      <c r="G27" s="125"/>
      <c r="H27" s="126">
        <f>Options_Master!O31</f>
        <v>4950</v>
      </c>
      <c r="I27" s="127">
        <v>0</v>
      </c>
      <c r="J27" s="128">
        <f>Options_Master!O31</f>
        <v>4950</v>
      </c>
      <c r="K27" s="129">
        <f>Options_Master!F$5</f>
        <v>0.2</v>
      </c>
      <c r="L27" s="130">
        <f t="shared" si="4"/>
        <v>0</v>
      </c>
      <c r="N27" s="131"/>
    </row>
    <row r="28" spans="2:14" s="119" customFormat="1" ht="25.95" customHeight="1" thickBot="1">
      <c r="B28" s="319">
        <v>15</v>
      </c>
      <c r="C28" s="320" t="s">
        <v>65</v>
      </c>
      <c r="D28" s="321" t="s">
        <v>66</v>
      </c>
      <c r="E28" s="322"/>
      <c r="F28" s="323"/>
      <c r="G28" s="324"/>
      <c r="H28" s="325">
        <f>Options_Master!O13</f>
        <v>4950</v>
      </c>
      <c r="I28" s="326">
        <v>1</v>
      </c>
      <c r="J28" s="327">
        <f>Options_Master!O13</f>
        <v>4950</v>
      </c>
      <c r="K28" s="328">
        <f>Options_Master!F$5</f>
        <v>0.2</v>
      </c>
      <c r="L28" s="329">
        <f t="shared" si="4"/>
        <v>3960</v>
      </c>
      <c r="N28" s="131"/>
    </row>
    <row r="29" spans="2:14" s="1" customFormat="1">
      <c r="B29" s="37"/>
      <c r="C29" s="12"/>
      <c r="D29" s="37"/>
      <c r="E29" s="37"/>
      <c r="F29" s="37"/>
      <c r="G29" s="38"/>
      <c r="H29" s="81"/>
      <c r="I29" s="7"/>
      <c r="J29" s="7"/>
      <c r="K29" s="7"/>
      <c r="L29" s="83"/>
    </row>
    <row r="30" spans="2:14" s="1" customFormat="1" ht="23.4">
      <c r="B30" s="485" t="s">
        <v>42</v>
      </c>
      <c r="C30" s="485"/>
      <c r="D30" s="37"/>
      <c r="E30" s="37"/>
      <c r="F30" s="37"/>
      <c r="G30" s="38"/>
      <c r="H30" s="81"/>
      <c r="I30" s="7"/>
      <c r="J30" s="77" t="s">
        <v>31</v>
      </c>
      <c r="K30" s="7"/>
      <c r="L30" s="82">
        <f>SUM(L15:L29)</f>
        <v>14891.52</v>
      </c>
    </row>
    <row r="31" spans="2:14" s="1" customFormat="1" ht="23.4">
      <c r="B31" s="37">
        <v>1</v>
      </c>
      <c r="C31" s="12" t="s">
        <v>45</v>
      </c>
      <c r="D31" s="37"/>
      <c r="E31" s="37"/>
      <c r="F31" s="37"/>
      <c r="G31" s="38"/>
      <c r="H31" s="81"/>
      <c r="I31" s="7"/>
      <c r="J31" s="77" t="s">
        <v>32</v>
      </c>
      <c r="K31" s="7"/>
      <c r="L31" s="82">
        <f>L10</f>
        <v>52500</v>
      </c>
    </row>
    <row r="32" spans="2:14" s="1" customFormat="1" ht="23.4">
      <c r="B32" s="37">
        <v>2</v>
      </c>
      <c r="C32" s="12" t="s">
        <v>43</v>
      </c>
      <c r="D32" s="37"/>
      <c r="E32" s="37"/>
      <c r="F32" s="37"/>
      <c r="G32" s="38"/>
      <c r="H32" s="81"/>
      <c r="I32" s="7"/>
      <c r="J32" s="151" t="s">
        <v>33</v>
      </c>
      <c r="K32" s="152"/>
      <c r="L32" s="153">
        <f>SUM(L30:L31)</f>
        <v>67391.520000000004</v>
      </c>
    </row>
    <row r="33" spans="2:13" s="1" customFormat="1" ht="18.600000000000001" thickBot="1">
      <c r="B33" s="37">
        <v>3</v>
      </c>
      <c r="C33" s="12" t="s">
        <v>44</v>
      </c>
      <c r="D33" s="37"/>
      <c r="E33" s="37"/>
      <c r="F33" s="37"/>
      <c r="G33" s="38"/>
      <c r="H33" s="84"/>
      <c r="I33" s="85"/>
      <c r="J33" s="88"/>
      <c r="K33" s="88"/>
      <c r="L33" s="154"/>
    </row>
    <row r="34" spans="2:13" s="1" customFormat="1">
      <c r="B34" s="37">
        <v>4</v>
      </c>
      <c r="C34" s="12" t="s">
        <v>190</v>
      </c>
      <c r="D34" s="37"/>
      <c r="E34" s="37"/>
      <c r="F34" s="37"/>
      <c r="G34" s="5"/>
      <c r="H34" s="6"/>
      <c r="I34" s="7"/>
      <c r="J34" s="7"/>
      <c r="K34" s="7"/>
      <c r="L34" s="7"/>
      <c r="M34" s="7"/>
    </row>
    <row r="35" spans="2:13" s="1" customFormat="1">
      <c r="D35" s="37"/>
      <c r="E35" s="37"/>
      <c r="F35" s="37"/>
      <c r="G35" s="5"/>
      <c r="H35" s="6"/>
      <c r="I35" s="7"/>
      <c r="J35" s="7"/>
      <c r="K35" s="7"/>
      <c r="L35" s="7"/>
      <c r="M35" s="7"/>
    </row>
    <row r="36" spans="2:13" s="1" customFormat="1">
      <c r="B36" s="37"/>
      <c r="C36" s="12"/>
      <c r="D36" s="37"/>
      <c r="E36" s="37"/>
      <c r="F36" s="37"/>
      <c r="G36" s="5"/>
      <c r="H36" s="6"/>
      <c r="I36" s="7"/>
      <c r="J36" s="7"/>
      <c r="K36" s="7"/>
      <c r="L36" s="7"/>
      <c r="M36" s="7"/>
    </row>
    <row r="37" spans="2:13" s="1" customFormat="1" ht="18.600000000000001" thickBot="1">
      <c r="B37" s="37"/>
      <c r="C37" s="12"/>
      <c r="D37" s="37"/>
      <c r="E37" s="37"/>
      <c r="F37" s="37"/>
      <c r="G37" s="38"/>
      <c r="H37" s="12"/>
    </row>
    <row r="38" spans="2:13" s="1" customFormat="1" ht="24" thickBot="1">
      <c r="B38" s="37"/>
      <c r="C38" s="473" t="s">
        <v>41</v>
      </c>
      <c r="D38" s="474"/>
      <c r="E38" s="474"/>
      <c r="F38" s="474"/>
      <c r="G38" s="474"/>
      <c r="H38" s="474"/>
      <c r="I38" s="474"/>
      <c r="J38" s="474"/>
      <c r="K38" s="474"/>
      <c r="L38" s="475"/>
    </row>
    <row r="39" spans="2:13" s="1" customFormat="1">
      <c r="B39" s="37"/>
      <c r="C39" s="12"/>
      <c r="D39" s="37"/>
      <c r="E39" s="37"/>
      <c r="F39" s="37"/>
      <c r="G39" s="38"/>
      <c r="H39" s="12"/>
    </row>
    <row r="40" spans="2:13" s="1" customFormat="1">
      <c r="B40" s="37"/>
      <c r="C40" s="12"/>
      <c r="D40" s="37"/>
      <c r="E40" s="37"/>
      <c r="F40" s="37"/>
      <c r="G40" s="38"/>
      <c r="H40" s="12"/>
    </row>
    <row r="41" spans="2:13" s="1" customFormat="1">
      <c r="B41" s="37"/>
      <c r="C41" s="12"/>
      <c r="D41" s="37"/>
      <c r="E41" s="37"/>
      <c r="F41" s="37"/>
      <c r="G41" s="38"/>
      <c r="H41" s="12"/>
    </row>
    <row r="42" spans="2:13" s="1" customFormat="1">
      <c r="B42" s="37"/>
      <c r="C42" s="12"/>
      <c r="D42" s="37"/>
      <c r="E42" s="37"/>
      <c r="F42" s="37"/>
      <c r="G42" s="38"/>
      <c r="H42" s="12"/>
    </row>
    <row r="43" spans="2:13" s="1" customFormat="1">
      <c r="B43" s="37"/>
      <c r="C43" s="12"/>
      <c r="D43" s="37"/>
      <c r="E43" s="37"/>
      <c r="F43" s="37"/>
      <c r="G43" s="38"/>
      <c r="H43" s="12"/>
    </row>
    <row r="44" spans="2:13" s="1" customFormat="1">
      <c r="B44" s="37"/>
      <c r="C44" s="12"/>
      <c r="D44" s="37"/>
      <c r="E44" s="37"/>
      <c r="F44" s="37"/>
      <c r="G44" s="38"/>
      <c r="H44" s="12"/>
    </row>
    <row r="45" spans="2:13" s="1" customFormat="1">
      <c r="B45" s="37"/>
      <c r="C45" s="12"/>
      <c r="D45" s="37"/>
      <c r="E45" s="37"/>
      <c r="F45" s="37"/>
      <c r="G45" s="38"/>
      <c r="H45" s="12"/>
    </row>
    <row r="46" spans="2:13" s="1" customFormat="1">
      <c r="B46" s="37"/>
      <c r="C46" s="12"/>
      <c r="D46" s="37"/>
      <c r="E46" s="37"/>
      <c r="F46" s="37"/>
      <c r="G46" s="38"/>
      <c r="H46" s="12"/>
    </row>
    <row r="47" spans="2:13" s="1" customFormat="1">
      <c r="B47" s="37"/>
      <c r="C47" s="12"/>
      <c r="D47" s="37"/>
      <c r="E47" s="37"/>
      <c r="F47" s="37"/>
      <c r="G47" s="38"/>
      <c r="H47" s="12"/>
    </row>
    <row r="48" spans="2:13" s="1" customFormat="1">
      <c r="B48" s="37"/>
      <c r="C48" s="12"/>
      <c r="D48" s="37"/>
      <c r="E48" s="37"/>
      <c r="F48" s="37"/>
      <c r="G48" s="38"/>
      <c r="H48" s="12"/>
    </row>
    <row r="49" spans="2:8" s="1" customFormat="1">
      <c r="B49" s="37"/>
      <c r="C49" s="12"/>
      <c r="D49" s="37"/>
      <c r="E49" s="37"/>
      <c r="F49" s="37"/>
      <c r="G49" s="38"/>
      <c r="H49" s="12"/>
    </row>
    <row r="50" spans="2:8" s="1" customFormat="1">
      <c r="B50" s="37"/>
      <c r="C50" s="12"/>
      <c r="D50" s="37"/>
      <c r="E50" s="37"/>
      <c r="F50" s="37"/>
      <c r="G50" s="38"/>
      <c r="H50" s="12"/>
    </row>
    <row r="51" spans="2:8" s="1" customFormat="1">
      <c r="B51" s="37"/>
      <c r="C51" s="12"/>
      <c r="D51" s="37"/>
      <c r="E51" s="37"/>
      <c r="F51" s="37"/>
      <c r="G51" s="38"/>
      <c r="H51" s="12"/>
    </row>
    <row r="52" spans="2:8" s="1" customFormat="1">
      <c r="B52" s="37"/>
      <c r="C52" s="12"/>
      <c r="D52" s="37"/>
      <c r="E52" s="37"/>
      <c r="F52" s="37"/>
      <c r="G52" s="38"/>
      <c r="H52" s="12"/>
    </row>
    <row r="53" spans="2:8" s="1" customFormat="1">
      <c r="B53" s="37"/>
      <c r="C53" s="12"/>
      <c r="D53" s="37"/>
      <c r="E53" s="37"/>
      <c r="F53" s="37"/>
      <c r="G53" s="38"/>
      <c r="H53" s="12"/>
    </row>
    <row r="54" spans="2:8" s="1" customFormat="1">
      <c r="B54" s="37"/>
      <c r="C54" s="12"/>
      <c r="D54" s="37"/>
      <c r="E54" s="37"/>
      <c r="F54" s="37"/>
      <c r="G54" s="38"/>
      <c r="H54" s="12"/>
    </row>
    <row r="55" spans="2:8" s="1" customFormat="1">
      <c r="B55" s="37"/>
      <c r="C55" s="12"/>
      <c r="D55" s="37"/>
      <c r="E55" s="37"/>
      <c r="F55" s="37"/>
      <c r="G55" s="38"/>
      <c r="H55" s="12"/>
    </row>
    <row r="56" spans="2:8" s="1" customFormat="1">
      <c r="B56" s="37"/>
      <c r="C56" s="12"/>
      <c r="D56" s="37"/>
      <c r="E56" s="37"/>
      <c r="F56" s="37"/>
      <c r="G56" s="38"/>
      <c r="H56" s="12"/>
    </row>
    <row r="57" spans="2:8" s="1" customFormat="1">
      <c r="B57" s="37"/>
      <c r="C57" s="12"/>
      <c r="D57" s="37"/>
      <c r="E57" s="37"/>
      <c r="F57" s="37"/>
      <c r="G57" s="38"/>
      <c r="H57" s="12"/>
    </row>
    <row r="58" spans="2:8" s="1" customFormat="1">
      <c r="B58" s="37"/>
      <c r="C58" s="12"/>
      <c r="D58" s="37"/>
      <c r="E58" s="37"/>
      <c r="F58" s="37"/>
      <c r="G58" s="38"/>
      <c r="H58" s="12"/>
    </row>
    <row r="59" spans="2:8" s="1" customFormat="1">
      <c r="B59" s="37"/>
      <c r="C59" s="12"/>
      <c r="D59" s="37"/>
      <c r="E59" s="37"/>
      <c r="F59" s="37"/>
      <c r="G59" s="38"/>
      <c r="H59" s="12"/>
    </row>
    <row r="60" spans="2:8" s="1" customFormat="1">
      <c r="B60" s="37"/>
      <c r="C60" s="12"/>
      <c r="D60" s="37"/>
      <c r="E60" s="37"/>
      <c r="F60" s="37"/>
      <c r="G60" s="38"/>
      <c r="H60" s="12"/>
    </row>
    <row r="61" spans="2:8" s="1" customFormat="1">
      <c r="B61" s="37"/>
      <c r="C61" s="12"/>
      <c r="D61" s="37"/>
      <c r="E61" s="37"/>
      <c r="F61" s="37"/>
      <c r="G61" s="38"/>
      <c r="H61" s="12"/>
    </row>
    <row r="62" spans="2:8" s="1" customFormat="1">
      <c r="B62" s="37"/>
      <c r="C62" s="12"/>
      <c r="D62" s="37"/>
      <c r="E62" s="37"/>
      <c r="F62" s="37"/>
      <c r="G62" s="38"/>
      <c r="H62" s="12"/>
    </row>
    <row r="63" spans="2:8" s="1" customFormat="1">
      <c r="B63" s="37"/>
      <c r="C63" s="12"/>
      <c r="D63" s="37"/>
      <c r="E63" s="37"/>
      <c r="F63" s="37"/>
      <c r="G63" s="38"/>
      <c r="H63" s="12"/>
    </row>
    <row r="64" spans="2:8" s="1" customFormat="1">
      <c r="B64" s="37"/>
      <c r="C64" s="12"/>
      <c r="D64" s="37"/>
      <c r="E64" s="37"/>
      <c r="F64" s="37"/>
      <c r="G64" s="38"/>
      <c r="H64" s="12"/>
    </row>
    <row r="65" spans="2:8" s="1" customFormat="1">
      <c r="B65" s="37"/>
      <c r="C65" s="12"/>
      <c r="D65" s="37"/>
      <c r="E65" s="37"/>
      <c r="F65" s="37"/>
      <c r="G65" s="38"/>
      <c r="H65" s="12"/>
    </row>
    <row r="66" spans="2:8" s="1" customFormat="1">
      <c r="B66" s="37"/>
      <c r="C66" s="12"/>
      <c r="D66" s="37"/>
      <c r="E66" s="37"/>
      <c r="F66" s="37"/>
      <c r="G66" s="38"/>
      <c r="H66" s="12"/>
    </row>
    <row r="67" spans="2:8" s="1" customFormat="1">
      <c r="B67" s="37"/>
      <c r="C67" s="12"/>
      <c r="D67" s="37"/>
      <c r="E67" s="37"/>
      <c r="F67" s="37"/>
      <c r="G67" s="38"/>
      <c r="H67" s="12"/>
    </row>
    <row r="68" spans="2:8" s="1" customFormat="1">
      <c r="B68" s="37"/>
      <c r="C68" s="12"/>
      <c r="D68" s="37"/>
      <c r="E68" s="37"/>
      <c r="F68" s="37"/>
      <c r="G68" s="38"/>
      <c r="H68" s="12"/>
    </row>
    <row r="69" spans="2:8" s="1" customFormat="1">
      <c r="B69" s="37"/>
      <c r="C69" s="12"/>
      <c r="D69" s="37"/>
      <c r="E69" s="37"/>
      <c r="F69" s="37"/>
      <c r="G69" s="38"/>
      <c r="H69" s="12"/>
    </row>
    <row r="70" spans="2:8" s="1" customFormat="1">
      <c r="B70" s="37"/>
      <c r="C70" s="12"/>
      <c r="D70" s="37"/>
      <c r="E70" s="37"/>
      <c r="F70" s="37"/>
      <c r="G70" s="38"/>
      <c r="H70" s="12"/>
    </row>
    <row r="71" spans="2:8" s="1" customFormat="1">
      <c r="B71" s="37"/>
      <c r="C71" s="12"/>
      <c r="D71" s="37"/>
      <c r="E71" s="37"/>
      <c r="F71" s="37"/>
      <c r="G71" s="38"/>
      <c r="H71" s="12"/>
    </row>
    <row r="72" spans="2:8" s="1" customFormat="1">
      <c r="B72" s="37"/>
      <c r="C72" s="12"/>
      <c r="D72" s="37"/>
      <c r="E72" s="37"/>
      <c r="F72" s="37"/>
      <c r="G72" s="38"/>
      <c r="H72" s="12"/>
    </row>
    <row r="73" spans="2:8" s="1" customFormat="1">
      <c r="B73" s="37"/>
      <c r="C73" s="12"/>
      <c r="D73" s="37"/>
      <c r="E73" s="37"/>
      <c r="F73" s="37"/>
      <c r="G73" s="38"/>
      <c r="H73" s="12"/>
    </row>
  </sheetData>
  <mergeCells count="6">
    <mergeCell ref="G3:H3"/>
    <mergeCell ref="B5:C5"/>
    <mergeCell ref="B14:C14"/>
    <mergeCell ref="C38:L38"/>
    <mergeCell ref="B30:C30"/>
    <mergeCell ref="B12:E12"/>
  </mergeCells>
  <pageMargins left="1.25" right="0.25" top="0.5" bottom="0.75" header="0.25" footer="0.3"/>
  <pageSetup scale="34" orientation="landscape" r:id="rId1"/>
  <rowBreaks count="1" manualBreakCount="1">
    <brk id="1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pageSetUpPr fitToPage="1"/>
  </sheetPr>
  <dimension ref="A1:AZ60"/>
  <sheetViews>
    <sheetView zoomScale="50" zoomScaleNormal="50" zoomScalePageLayoutView="75" workbookViewId="0">
      <selection activeCell="Q8" sqref="Q8"/>
    </sheetView>
  </sheetViews>
  <sheetFormatPr defaultColWidth="9.109375" defaultRowHeight="18"/>
  <cols>
    <col min="1" max="1" width="3.5546875" style="1" customWidth="1"/>
    <col min="2" max="2" width="6.5546875" style="39" customWidth="1"/>
    <col min="3" max="3" width="95.109375" style="17" customWidth="1"/>
    <col min="4" max="4" width="39.5546875" style="39" customWidth="1"/>
    <col min="5" max="5" width="18.6640625" style="39" customWidth="1"/>
    <col min="6" max="6" width="17.33203125" style="39" customWidth="1"/>
    <col min="7" max="7" width="24.33203125" style="40" customWidth="1"/>
    <col min="8" max="8" width="22.5546875" style="17" customWidth="1"/>
    <col min="9" max="9" width="10.6640625" style="1" bestFit="1" customWidth="1"/>
    <col min="10" max="10" width="24.109375" style="1" customWidth="1"/>
    <col min="11" max="11" width="22" style="1" customWidth="1"/>
    <col min="12" max="12" width="20.88671875" style="1" customWidth="1"/>
    <col min="13" max="13" width="9.109375" style="1"/>
    <col min="14" max="14" width="15.109375" style="1" bestFit="1" customWidth="1"/>
    <col min="15" max="52" width="9.109375" style="1"/>
    <col min="53" max="16384" width="9.109375" style="8"/>
  </cols>
  <sheetData>
    <row r="1" spans="1:52" s="1" customFormat="1" ht="45" customHeight="1">
      <c r="B1" s="2" t="s">
        <v>34</v>
      </c>
      <c r="C1" s="3"/>
      <c r="D1" s="237" t="s">
        <v>160</v>
      </c>
      <c r="E1" s="4"/>
      <c r="F1" s="4"/>
      <c r="G1" s="5"/>
      <c r="H1" s="6"/>
      <c r="I1" s="7"/>
      <c r="J1" s="7"/>
      <c r="K1" s="7"/>
      <c r="L1" s="7"/>
    </row>
    <row r="2" spans="1:52" s="1" customFormat="1" ht="45" customHeight="1">
      <c r="B2" s="2" t="s">
        <v>35</v>
      </c>
      <c r="C2" s="9"/>
      <c r="D2" s="175" t="s">
        <v>137</v>
      </c>
      <c r="E2" s="37"/>
      <c r="G2" s="238" t="s">
        <v>138</v>
      </c>
      <c r="H2" s="10">
        <f ca="1">TODAY()</f>
        <v>43451</v>
      </c>
      <c r="I2" s="7"/>
      <c r="J2" s="7"/>
      <c r="K2" s="7"/>
      <c r="L2" s="7"/>
    </row>
    <row r="3" spans="1:52" s="1" customFormat="1" ht="45" customHeight="1">
      <c r="B3" s="2" t="s">
        <v>142</v>
      </c>
      <c r="C3" s="9"/>
      <c r="D3" s="175" t="s">
        <v>136</v>
      </c>
      <c r="E3" s="37"/>
      <c r="F3" s="10" t="s">
        <v>10</v>
      </c>
      <c r="G3" s="472" t="s">
        <v>139</v>
      </c>
      <c r="H3" s="472"/>
      <c r="I3" s="7"/>
      <c r="J3" s="7"/>
      <c r="K3" s="7"/>
      <c r="L3" s="7"/>
    </row>
    <row r="4" spans="1:52" s="11" customFormat="1" ht="21.75" customHeight="1" thickBot="1">
      <c r="C4" s="239"/>
      <c r="D4" s="240"/>
      <c r="E4" s="241"/>
      <c r="G4" s="239"/>
    </row>
    <row r="5" spans="1:52" s="17" customFormat="1" ht="52.05" customHeight="1">
      <c r="A5" s="12"/>
      <c r="B5" s="491" t="s">
        <v>36</v>
      </c>
      <c r="C5" s="492"/>
      <c r="D5" s="220" t="s">
        <v>37</v>
      </c>
      <c r="E5" s="220" t="s">
        <v>0</v>
      </c>
      <c r="F5" s="221" t="s">
        <v>1</v>
      </c>
      <c r="G5" s="222" t="s">
        <v>58</v>
      </c>
      <c r="H5" s="222" t="s">
        <v>2</v>
      </c>
      <c r="I5" s="222" t="s">
        <v>3</v>
      </c>
      <c r="J5" s="223" t="s">
        <v>4</v>
      </c>
      <c r="K5" s="223" t="s">
        <v>186</v>
      </c>
      <c r="L5" s="224" t="s">
        <v>178</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row>
    <row r="6" spans="1:52" s="17" customFormat="1" ht="39" customHeight="1" thickBot="1">
      <c r="A6" s="12"/>
      <c r="B6" s="225" t="s">
        <v>172</v>
      </c>
      <c r="C6" s="226"/>
      <c r="D6" s="227" t="s">
        <v>181</v>
      </c>
      <c r="E6" s="228" t="s">
        <v>59</v>
      </c>
      <c r="F6" s="72" t="s">
        <v>54</v>
      </c>
      <c r="G6" s="229">
        <v>4025</v>
      </c>
      <c r="H6" s="228">
        <f>Machine_Master!L26</f>
        <v>45000.000000000007</v>
      </c>
      <c r="I6" s="230">
        <v>1</v>
      </c>
      <c r="J6" s="332">
        <f t="shared" ref="J6" si="0">H6*I6</f>
        <v>45000.000000000007</v>
      </c>
      <c r="K6" s="231">
        <f>Machine_Master!I25</f>
        <v>0</v>
      </c>
      <c r="L6" s="232">
        <f t="shared" ref="L6" si="1">J6*(1-K6)</f>
        <v>45000.000000000007</v>
      </c>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row>
    <row r="7" spans="1:52" s="51" customFormat="1" ht="15" customHeight="1" thickBot="1">
      <c r="A7" s="217"/>
      <c r="D7" s="52"/>
      <c r="E7" s="53"/>
      <c r="F7" s="53"/>
      <c r="G7" s="218"/>
      <c r="H7" s="110"/>
      <c r="I7" s="111"/>
      <c r="J7" s="112"/>
      <c r="K7" s="219"/>
      <c r="L7" s="112"/>
      <c r="M7" s="217"/>
      <c r="N7" s="217"/>
      <c r="O7" s="217"/>
      <c r="P7" s="217"/>
      <c r="Q7" s="217"/>
      <c r="R7" s="217"/>
      <c r="S7" s="217"/>
      <c r="T7" s="217"/>
      <c r="U7" s="217"/>
      <c r="V7" s="217"/>
      <c r="W7" s="217"/>
      <c r="X7" s="217"/>
      <c r="Y7" s="217"/>
      <c r="Z7" s="217"/>
      <c r="AA7" s="217"/>
      <c r="AB7" s="217"/>
      <c r="AC7" s="217"/>
      <c r="AD7" s="217"/>
      <c r="AE7" s="217"/>
      <c r="AF7" s="217"/>
      <c r="AG7" s="217"/>
      <c r="AH7" s="217"/>
      <c r="AI7" s="217"/>
      <c r="AJ7" s="217"/>
      <c r="AK7" s="217"/>
      <c r="AL7" s="217"/>
      <c r="AM7" s="217"/>
      <c r="AN7" s="217"/>
      <c r="AO7" s="217"/>
      <c r="AP7" s="217"/>
      <c r="AQ7" s="217"/>
      <c r="AR7" s="217"/>
      <c r="AS7" s="217"/>
      <c r="AT7" s="217"/>
      <c r="AU7" s="217"/>
      <c r="AV7" s="217"/>
      <c r="AW7" s="217"/>
      <c r="AX7" s="217"/>
      <c r="AY7" s="217"/>
      <c r="AZ7" s="217"/>
    </row>
    <row r="8" spans="1:52" ht="370.05" customHeight="1" thickBot="1">
      <c r="B8" s="480"/>
      <c r="C8" s="481"/>
      <c r="D8" s="481"/>
      <c r="E8" s="482"/>
      <c r="F8" s="44"/>
      <c r="G8" s="45"/>
      <c r="H8" s="46"/>
      <c r="I8" s="47"/>
      <c r="J8" s="48"/>
      <c r="K8" s="49"/>
      <c r="L8" s="50" t="e">
        <f>SUM(#REF!)</f>
        <v>#REF!</v>
      </c>
    </row>
    <row r="9" spans="1:52" ht="21.45" customHeight="1" thickBot="1">
      <c r="B9" s="60"/>
      <c r="C9" s="60"/>
      <c r="D9" s="60"/>
      <c r="E9" s="60"/>
      <c r="F9" s="61"/>
      <c r="G9" s="62"/>
      <c r="H9" s="63"/>
      <c r="I9" s="4"/>
      <c r="J9" s="64"/>
      <c r="K9" s="7"/>
      <c r="L9" s="65"/>
    </row>
    <row r="10" spans="1:52" ht="37.799999999999997" customHeight="1">
      <c r="B10" s="483" t="s">
        <v>19</v>
      </c>
      <c r="C10" s="484"/>
      <c r="D10" s="145"/>
      <c r="E10" s="141"/>
      <c r="F10" s="141"/>
      <c r="G10" s="143"/>
      <c r="H10" s="350" t="s">
        <v>2</v>
      </c>
      <c r="I10" s="135" t="s">
        <v>3</v>
      </c>
      <c r="J10" s="135" t="s">
        <v>51</v>
      </c>
      <c r="K10" s="351" t="s">
        <v>186</v>
      </c>
      <c r="L10" s="136" t="s">
        <v>33</v>
      </c>
    </row>
    <row r="11" spans="1:52" s="36" customFormat="1" ht="25.95" customHeight="1">
      <c r="A11" s="31"/>
      <c r="B11" s="120">
        <v>1</v>
      </c>
      <c r="C11" s="146" t="s">
        <v>20</v>
      </c>
      <c r="D11" s="142" t="s">
        <v>10</v>
      </c>
      <c r="E11" s="142"/>
      <c r="F11" s="142"/>
      <c r="G11" s="144"/>
      <c r="H11" s="126">
        <f>Options_Master!O17</f>
        <v>6714</v>
      </c>
      <c r="I11" s="137">
        <v>0</v>
      </c>
      <c r="J11" s="138">
        <f t="shared" ref="J11:J15" si="2">H11*I11</f>
        <v>0</v>
      </c>
      <c r="K11" s="139">
        <f>Options_Master!F$5</f>
        <v>0.2</v>
      </c>
      <c r="L11" s="140">
        <f>J11*I11*(1-K11)</f>
        <v>0</v>
      </c>
      <c r="M11" s="31" t="s">
        <v>10</v>
      </c>
      <c r="N11" s="35"/>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row>
    <row r="12" spans="1:52" s="36" customFormat="1" ht="25.95" customHeight="1">
      <c r="A12" s="31"/>
      <c r="B12" s="120">
        <v>2</v>
      </c>
      <c r="C12" s="146" t="s">
        <v>70</v>
      </c>
      <c r="D12" s="142"/>
      <c r="E12" s="142"/>
      <c r="F12" s="142"/>
      <c r="G12" s="144"/>
      <c r="H12" s="126">
        <f>Options_Master!O8</f>
        <v>720</v>
      </c>
      <c r="I12" s="137">
        <v>0</v>
      </c>
      <c r="J12" s="138">
        <f t="shared" si="2"/>
        <v>0</v>
      </c>
      <c r="K12" s="139">
        <f>Options_Master!F$5</f>
        <v>0.2</v>
      </c>
      <c r="L12" s="140">
        <f t="shared" ref="L12:L15" si="3">J12*I12*(1-K12)</f>
        <v>0</v>
      </c>
      <c r="M12" s="31"/>
      <c r="N12" s="35"/>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row>
    <row r="13" spans="1:52" s="31" customFormat="1" ht="21">
      <c r="B13" s="120">
        <v>3</v>
      </c>
      <c r="C13" s="493" t="s">
        <v>176</v>
      </c>
      <c r="D13" s="494"/>
      <c r="E13" s="142"/>
      <c r="F13" s="142"/>
      <c r="G13" s="144"/>
      <c r="H13" s="126" t="e">
        <f>Options_Master!#REF!</f>
        <v>#REF!</v>
      </c>
      <c r="I13" s="137">
        <v>0</v>
      </c>
      <c r="J13" s="138" t="e">
        <f t="shared" si="2"/>
        <v>#REF!</v>
      </c>
      <c r="K13" s="139">
        <f>Options_Master!F$5</f>
        <v>0.2</v>
      </c>
      <c r="L13" s="140" t="e">
        <f t="shared" si="3"/>
        <v>#REF!</v>
      </c>
      <c r="N13" s="35"/>
    </row>
    <row r="14" spans="1:52" s="31" customFormat="1" ht="21">
      <c r="B14" s="120">
        <v>4</v>
      </c>
      <c r="C14" s="330" t="s">
        <v>179</v>
      </c>
      <c r="D14" s="331"/>
      <c r="E14" s="142"/>
      <c r="F14" s="142"/>
      <c r="G14" s="144"/>
      <c r="H14" s="126" t="e">
        <f>Options_Master!#REF!</f>
        <v>#REF!</v>
      </c>
      <c r="I14" s="137">
        <v>0</v>
      </c>
      <c r="J14" s="138" t="e">
        <f t="shared" ref="J14" si="4">H14*I14</f>
        <v>#REF!</v>
      </c>
      <c r="K14" s="139">
        <f>Options_Master!F$5</f>
        <v>0.2</v>
      </c>
      <c r="L14" s="140" t="e">
        <f t="shared" ref="L14" si="5">J14*I14*(1-K14)</f>
        <v>#REF!</v>
      </c>
      <c r="N14" s="35"/>
    </row>
    <row r="15" spans="1:52" s="31" customFormat="1" ht="25.95" customHeight="1">
      <c r="B15" s="120">
        <v>5</v>
      </c>
      <c r="C15" s="146" t="s">
        <v>152</v>
      </c>
      <c r="D15" s="142" t="s">
        <v>10</v>
      </c>
      <c r="E15" s="142"/>
      <c r="F15" s="142"/>
      <c r="G15" s="144"/>
      <c r="H15" s="126">
        <f>Options_Master!O37</f>
        <v>1190.4000000000001</v>
      </c>
      <c r="I15" s="137">
        <v>0</v>
      </c>
      <c r="J15" s="138">
        <f t="shared" si="2"/>
        <v>0</v>
      </c>
      <c r="K15" s="139">
        <f>Options_Master!F$5</f>
        <v>0.2</v>
      </c>
      <c r="L15" s="140">
        <f t="shared" si="3"/>
        <v>0</v>
      </c>
      <c r="N15" s="35"/>
    </row>
    <row r="16" spans="1:52" s="1" customFormat="1" ht="21">
      <c r="B16" s="37"/>
      <c r="C16" s="12"/>
      <c r="D16" s="37"/>
      <c r="E16" s="37"/>
      <c r="F16" s="37"/>
      <c r="G16" s="38"/>
      <c r="H16" s="81"/>
      <c r="I16" s="7"/>
      <c r="J16" s="77" t="s">
        <v>31</v>
      </c>
      <c r="K16" s="31"/>
      <c r="L16" s="99" t="e">
        <f>SUM(L11:L15)</f>
        <v>#REF!</v>
      </c>
    </row>
    <row r="17" spans="2:12" s="1" customFormat="1" ht="21">
      <c r="B17" s="485" t="s">
        <v>42</v>
      </c>
      <c r="C17" s="485"/>
      <c r="D17" s="37"/>
      <c r="E17" s="37"/>
      <c r="F17" s="37"/>
      <c r="G17" s="38"/>
      <c r="H17" s="81"/>
      <c r="I17" s="7"/>
      <c r="J17" s="77" t="s">
        <v>32</v>
      </c>
      <c r="K17" s="31"/>
      <c r="L17" s="99">
        <f>L7</f>
        <v>0</v>
      </c>
    </row>
    <row r="18" spans="2:12" s="1" customFormat="1" ht="21.6" thickBot="1">
      <c r="B18" s="37">
        <v>1</v>
      </c>
      <c r="C18" s="12" t="s">
        <v>177</v>
      </c>
      <c r="D18" s="37"/>
      <c r="E18" s="37"/>
      <c r="F18" s="37"/>
      <c r="G18" s="38"/>
      <c r="H18" s="81"/>
      <c r="I18" s="7"/>
      <c r="J18" s="87" t="s">
        <v>33</v>
      </c>
      <c r="K18" s="87"/>
      <c r="L18" s="100" t="e">
        <f>SUM(L16:L17)</f>
        <v>#REF!</v>
      </c>
    </row>
    <row r="19" spans="2:12" s="1" customFormat="1">
      <c r="B19" s="37">
        <v>2</v>
      </c>
      <c r="C19" s="12" t="s">
        <v>43</v>
      </c>
      <c r="D19" s="37"/>
      <c r="E19" s="37"/>
      <c r="F19" s="37"/>
      <c r="G19" s="38"/>
      <c r="H19" s="81"/>
      <c r="I19" s="7"/>
      <c r="J19" s="7"/>
      <c r="K19" s="7"/>
      <c r="L19" s="83"/>
    </row>
    <row r="20" spans="2:12" s="1" customFormat="1">
      <c r="B20" s="37">
        <v>3</v>
      </c>
      <c r="C20" s="12" t="s">
        <v>147</v>
      </c>
      <c r="D20" s="37"/>
      <c r="E20" s="37"/>
      <c r="F20" s="37"/>
      <c r="G20" s="38"/>
      <c r="H20" s="81"/>
      <c r="I20" s="7"/>
      <c r="J20" s="7"/>
      <c r="K20" s="7"/>
      <c r="L20" s="83"/>
    </row>
    <row r="21" spans="2:12" s="1" customFormat="1" ht="18.600000000000001" thickBot="1">
      <c r="B21" s="37">
        <v>4</v>
      </c>
      <c r="C21" s="12" t="s">
        <v>190</v>
      </c>
      <c r="D21" s="37"/>
      <c r="E21" s="37"/>
      <c r="F21" s="37"/>
      <c r="G21" s="38"/>
      <c r="H21" s="84"/>
      <c r="I21" s="85"/>
      <c r="J21" s="85"/>
      <c r="K21" s="85"/>
      <c r="L21" s="86"/>
    </row>
    <row r="22" spans="2:12" s="1" customFormat="1">
      <c r="B22" s="37"/>
      <c r="C22" s="12"/>
      <c r="D22" s="37"/>
      <c r="E22" s="37"/>
      <c r="F22" s="37"/>
      <c r="G22" s="38"/>
      <c r="H22" s="12"/>
    </row>
    <row r="23" spans="2:12" s="1" customFormat="1">
      <c r="B23" s="37"/>
      <c r="C23" s="12"/>
      <c r="D23" s="37"/>
      <c r="E23" s="37"/>
      <c r="F23" s="37"/>
      <c r="G23" s="38"/>
      <c r="H23" s="12"/>
    </row>
    <row r="24" spans="2:12" s="1" customFormat="1" ht="18.600000000000001" thickBot="1">
      <c r="B24" s="37"/>
      <c r="C24" s="12"/>
      <c r="D24" s="37"/>
      <c r="E24" s="37"/>
      <c r="F24" s="37"/>
      <c r="G24" s="38"/>
      <c r="H24" s="12"/>
    </row>
    <row r="25" spans="2:12" s="1" customFormat="1" ht="24" thickBot="1">
      <c r="B25" s="37"/>
      <c r="C25" s="473" t="s">
        <v>41</v>
      </c>
      <c r="D25" s="474"/>
      <c r="E25" s="474"/>
      <c r="F25" s="474"/>
      <c r="G25" s="474"/>
      <c r="H25" s="474"/>
      <c r="I25" s="474"/>
      <c r="J25" s="474"/>
      <c r="K25" s="474"/>
      <c r="L25" s="475"/>
    </row>
    <row r="26" spans="2:12" s="1" customFormat="1">
      <c r="B26" s="37"/>
      <c r="C26" s="12"/>
      <c r="D26" s="37"/>
      <c r="E26" s="37"/>
      <c r="F26" s="37"/>
      <c r="G26" s="38"/>
      <c r="H26" s="12"/>
    </row>
    <row r="27" spans="2:12" s="1" customFormat="1">
      <c r="B27" s="37"/>
      <c r="C27" s="12"/>
      <c r="D27" s="37"/>
      <c r="E27" s="37"/>
      <c r="F27" s="37"/>
      <c r="G27" s="38"/>
      <c r="H27" s="12"/>
    </row>
    <row r="28" spans="2:12" s="1" customFormat="1">
      <c r="B28" s="37"/>
      <c r="C28" s="12"/>
      <c r="D28" s="37"/>
      <c r="E28" s="37"/>
      <c r="F28" s="37"/>
      <c r="G28" s="38"/>
      <c r="H28" s="12"/>
    </row>
    <row r="29" spans="2:12" s="1" customFormat="1">
      <c r="B29" s="37"/>
      <c r="C29" s="12"/>
      <c r="D29" s="37"/>
      <c r="E29" s="37"/>
      <c r="F29" s="37"/>
      <c r="G29" s="38"/>
      <c r="H29" s="12"/>
    </row>
    <row r="30" spans="2:12" s="1" customFormat="1">
      <c r="B30" s="37"/>
      <c r="C30" s="12"/>
      <c r="D30" s="37"/>
      <c r="E30" s="37"/>
      <c r="F30" s="37"/>
      <c r="G30" s="38"/>
      <c r="H30" s="12"/>
    </row>
    <row r="31" spans="2:12" s="1" customFormat="1">
      <c r="B31" s="37"/>
      <c r="C31" s="12"/>
      <c r="D31" s="37"/>
      <c r="E31" s="37"/>
      <c r="F31" s="37"/>
      <c r="G31" s="38"/>
      <c r="H31" s="12"/>
    </row>
    <row r="32" spans="2:12" s="1" customFormat="1">
      <c r="B32" s="37"/>
      <c r="C32" s="12"/>
      <c r="D32" s="37"/>
      <c r="E32" s="37"/>
      <c r="F32" s="37"/>
      <c r="G32" s="38"/>
      <c r="H32" s="12"/>
    </row>
    <row r="33" spans="2:8" s="1" customFormat="1">
      <c r="B33" s="37"/>
      <c r="C33" s="12"/>
      <c r="D33" s="37"/>
      <c r="E33" s="37"/>
      <c r="F33" s="37"/>
      <c r="G33" s="38"/>
      <c r="H33" s="12"/>
    </row>
    <row r="34" spans="2:8" s="1" customFormat="1">
      <c r="B34" s="37"/>
      <c r="C34" s="12"/>
      <c r="D34" s="37"/>
      <c r="E34" s="37"/>
      <c r="F34" s="37"/>
      <c r="G34" s="38"/>
      <c r="H34" s="12"/>
    </row>
    <row r="35" spans="2:8" s="1" customFormat="1">
      <c r="B35" s="37"/>
      <c r="C35" s="12"/>
      <c r="D35" s="37"/>
      <c r="E35" s="37"/>
      <c r="F35" s="37"/>
      <c r="G35" s="38"/>
      <c r="H35" s="12"/>
    </row>
    <row r="36" spans="2:8" s="1" customFormat="1">
      <c r="B36" s="37"/>
      <c r="C36" s="12"/>
      <c r="D36" s="37"/>
      <c r="E36" s="37"/>
      <c r="F36" s="37"/>
      <c r="G36" s="38"/>
      <c r="H36" s="12"/>
    </row>
    <row r="37" spans="2:8" s="1" customFormat="1">
      <c r="B37" s="37"/>
      <c r="C37" s="12"/>
      <c r="D37" s="37"/>
      <c r="E37" s="37"/>
      <c r="F37" s="37"/>
      <c r="G37" s="38"/>
      <c r="H37" s="12"/>
    </row>
    <row r="38" spans="2:8" s="1" customFormat="1">
      <c r="B38" s="37"/>
      <c r="C38" s="12"/>
      <c r="D38" s="37"/>
      <c r="E38" s="37"/>
      <c r="F38" s="37"/>
      <c r="G38" s="38"/>
      <c r="H38" s="12"/>
    </row>
    <row r="39" spans="2:8" s="1" customFormat="1">
      <c r="B39" s="37"/>
      <c r="C39" s="12"/>
      <c r="D39" s="37"/>
      <c r="E39" s="37"/>
      <c r="F39" s="37"/>
      <c r="G39" s="38"/>
      <c r="H39" s="12"/>
    </row>
    <row r="40" spans="2:8" s="1" customFormat="1">
      <c r="B40" s="37"/>
      <c r="C40" s="12"/>
      <c r="D40" s="37"/>
      <c r="E40" s="37"/>
      <c r="F40" s="37"/>
      <c r="G40" s="38"/>
      <c r="H40" s="12"/>
    </row>
    <row r="41" spans="2:8" s="1" customFormat="1">
      <c r="B41" s="37"/>
      <c r="C41" s="12"/>
      <c r="D41" s="37"/>
      <c r="E41" s="37"/>
      <c r="F41" s="37"/>
      <c r="G41" s="38"/>
      <c r="H41" s="12"/>
    </row>
    <row r="42" spans="2:8" s="1" customFormat="1">
      <c r="B42" s="37"/>
      <c r="C42" s="12"/>
      <c r="D42" s="37"/>
      <c r="E42" s="37"/>
      <c r="F42" s="37"/>
      <c r="G42" s="38"/>
      <c r="H42" s="12"/>
    </row>
    <row r="43" spans="2:8" s="1" customFormat="1">
      <c r="B43" s="37"/>
      <c r="C43" s="12"/>
      <c r="D43" s="37"/>
      <c r="E43" s="37"/>
      <c r="F43" s="37"/>
      <c r="G43" s="38"/>
      <c r="H43" s="12"/>
    </row>
    <row r="44" spans="2:8" s="1" customFormat="1">
      <c r="B44" s="37"/>
      <c r="C44" s="12"/>
      <c r="D44" s="37"/>
      <c r="E44" s="37"/>
      <c r="F44" s="37"/>
      <c r="G44" s="38"/>
      <c r="H44" s="12"/>
    </row>
    <row r="45" spans="2:8" s="1" customFormat="1">
      <c r="B45" s="37"/>
      <c r="C45" s="12"/>
      <c r="D45" s="37"/>
      <c r="E45" s="37"/>
      <c r="F45" s="37"/>
      <c r="G45" s="38"/>
      <c r="H45" s="12"/>
    </row>
    <row r="46" spans="2:8" s="1" customFormat="1">
      <c r="B46" s="37"/>
      <c r="C46" s="12"/>
      <c r="D46" s="37"/>
      <c r="E46" s="37"/>
      <c r="F46" s="37"/>
      <c r="G46" s="38"/>
      <c r="H46" s="12"/>
    </row>
    <row r="47" spans="2:8" s="1" customFormat="1">
      <c r="B47" s="37"/>
      <c r="C47" s="12"/>
      <c r="D47" s="37"/>
      <c r="E47" s="37"/>
      <c r="F47" s="37"/>
      <c r="G47" s="38"/>
      <c r="H47" s="12"/>
    </row>
    <row r="48" spans="2:8" s="1" customFormat="1">
      <c r="B48" s="37"/>
      <c r="C48" s="12"/>
      <c r="D48" s="37"/>
      <c r="E48" s="37"/>
      <c r="F48" s="37"/>
      <c r="G48" s="38"/>
      <c r="H48" s="12"/>
    </row>
    <row r="49" spans="2:8" s="1" customFormat="1">
      <c r="B49" s="37"/>
      <c r="C49" s="12"/>
      <c r="D49" s="37"/>
      <c r="E49" s="37"/>
      <c r="F49" s="37"/>
      <c r="G49" s="38"/>
      <c r="H49" s="12"/>
    </row>
    <row r="50" spans="2:8" s="1" customFormat="1">
      <c r="B50" s="37"/>
      <c r="C50" s="12"/>
      <c r="D50" s="37"/>
      <c r="E50" s="37"/>
      <c r="F50" s="37"/>
      <c r="G50" s="38"/>
      <c r="H50" s="12"/>
    </row>
    <row r="51" spans="2:8" s="1" customFormat="1">
      <c r="B51" s="37"/>
      <c r="C51" s="12"/>
      <c r="D51" s="37"/>
      <c r="E51" s="37"/>
      <c r="F51" s="37"/>
      <c r="G51" s="38"/>
      <c r="H51" s="12"/>
    </row>
    <row r="52" spans="2:8" s="1" customFormat="1">
      <c r="B52" s="37"/>
      <c r="C52" s="12"/>
      <c r="D52" s="37"/>
      <c r="E52" s="37"/>
      <c r="F52" s="37"/>
      <c r="G52" s="38"/>
      <c r="H52" s="12"/>
    </row>
    <row r="53" spans="2:8" s="1" customFormat="1">
      <c r="B53" s="37"/>
      <c r="C53" s="12"/>
      <c r="D53" s="37"/>
      <c r="E53" s="37"/>
      <c r="F53" s="37"/>
      <c r="G53" s="38"/>
      <c r="H53" s="12"/>
    </row>
    <row r="54" spans="2:8" s="1" customFormat="1">
      <c r="B54" s="37"/>
      <c r="C54" s="12"/>
      <c r="D54" s="37"/>
      <c r="E54" s="37"/>
      <c r="F54" s="37"/>
      <c r="G54" s="38"/>
      <c r="H54" s="12"/>
    </row>
    <row r="55" spans="2:8" s="1" customFormat="1">
      <c r="B55" s="37"/>
      <c r="C55" s="12"/>
      <c r="D55" s="37"/>
      <c r="E55" s="37"/>
      <c r="F55" s="37"/>
      <c r="G55" s="38"/>
      <c r="H55" s="12"/>
    </row>
    <row r="56" spans="2:8" s="1" customFormat="1">
      <c r="B56" s="37"/>
      <c r="C56" s="12"/>
      <c r="D56" s="37"/>
      <c r="E56" s="37"/>
      <c r="F56" s="37"/>
      <c r="G56" s="38"/>
      <c r="H56" s="12"/>
    </row>
    <row r="57" spans="2:8" s="1" customFormat="1">
      <c r="B57" s="37"/>
      <c r="C57" s="12"/>
      <c r="D57" s="37"/>
      <c r="E57" s="37"/>
      <c r="F57" s="37"/>
      <c r="G57" s="38"/>
      <c r="H57" s="12"/>
    </row>
    <row r="58" spans="2:8" s="1" customFormat="1">
      <c r="B58" s="37"/>
      <c r="C58" s="12"/>
      <c r="D58" s="37"/>
      <c r="E58" s="37"/>
      <c r="F58" s="37"/>
      <c r="G58" s="38"/>
      <c r="H58" s="12"/>
    </row>
    <row r="59" spans="2:8" s="1" customFormat="1">
      <c r="B59" s="37"/>
      <c r="C59" s="12"/>
      <c r="D59" s="37"/>
      <c r="E59" s="37"/>
      <c r="F59" s="37"/>
      <c r="G59" s="38"/>
      <c r="H59" s="12"/>
    </row>
    <row r="60" spans="2:8" s="1" customFormat="1">
      <c r="B60" s="37"/>
      <c r="C60" s="12"/>
      <c r="D60" s="37"/>
      <c r="E60" s="37"/>
      <c r="F60" s="37"/>
      <c r="G60" s="38"/>
      <c r="H60" s="12"/>
    </row>
  </sheetData>
  <mergeCells count="7">
    <mergeCell ref="B5:C5"/>
    <mergeCell ref="G3:H3"/>
    <mergeCell ref="C25:L25"/>
    <mergeCell ref="B8:E8"/>
    <mergeCell ref="B10:C10"/>
    <mergeCell ref="C13:D13"/>
    <mergeCell ref="B17:C17"/>
  </mergeCells>
  <pageMargins left="0.5" right="0.25" top="0.5" bottom="0.75" header="0.25" footer="0.3"/>
  <pageSetup scale="4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1:BF69"/>
  <sheetViews>
    <sheetView topLeftCell="A20" zoomScale="50" zoomScaleNormal="50" zoomScaleSheetLayoutView="85" zoomScalePageLayoutView="75" workbookViewId="0">
      <selection activeCell="K54" sqref="G51:K54"/>
    </sheetView>
  </sheetViews>
  <sheetFormatPr defaultColWidth="9.109375" defaultRowHeight="18"/>
  <cols>
    <col min="1" max="1" width="3.5546875" style="1" customWidth="1"/>
    <col min="2" max="2" width="6.5546875" style="39" customWidth="1"/>
    <col min="3" max="3" width="95.109375" style="17" customWidth="1"/>
    <col min="4" max="4" width="39.5546875" style="39" customWidth="1"/>
    <col min="5" max="5" width="18.6640625" style="39" customWidth="1"/>
    <col min="6" max="6" width="17.33203125" style="39" customWidth="1"/>
    <col min="7" max="7" width="24.33203125" style="40" customWidth="1"/>
    <col min="8" max="8" width="22.5546875" style="17" customWidth="1"/>
    <col min="9" max="9" width="10.6640625" style="1" bestFit="1" customWidth="1"/>
    <col min="10" max="10" width="24.109375" style="1" customWidth="1"/>
    <col min="11" max="11" width="22" style="1" customWidth="1"/>
    <col min="12" max="12" width="20.88671875" style="1" customWidth="1"/>
    <col min="13" max="13" width="9.109375" style="1"/>
    <col min="14" max="14" width="15.109375" style="1" bestFit="1" customWidth="1"/>
    <col min="15" max="52" width="9.109375" style="1"/>
    <col min="53" max="16384" width="9.109375" style="8"/>
  </cols>
  <sheetData>
    <row r="1" spans="1:58" s="1" customFormat="1" ht="45" customHeight="1">
      <c r="B1" s="2" t="s">
        <v>34</v>
      </c>
      <c r="C1" s="3"/>
      <c r="D1" s="237" t="s">
        <v>140</v>
      </c>
      <c r="E1" s="4"/>
      <c r="F1" s="4"/>
      <c r="G1" s="5"/>
      <c r="H1" s="6"/>
      <c r="I1" s="7"/>
      <c r="J1" s="7"/>
      <c r="K1" s="7"/>
      <c r="L1" s="7"/>
    </row>
    <row r="2" spans="1:58" s="1" customFormat="1" ht="45" customHeight="1">
      <c r="B2" s="2" t="s">
        <v>35</v>
      </c>
      <c r="C2" s="9"/>
      <c r="D2" s="175" t="s">
        <v>137</v>
      </c>
      <c r="E2" s="37"/>
      <c r="G2" s="238" t="s">
        <v>138</v>
      </c>
      <c r="H2" s="10">
        <f ca="1">TODAY()</f>
        <v>43451</v>
      </c>
      <c r="I2" s="7"/>
      <c r="J2" s="7"/>
      <c r="K2" s="7"/>
      <c r="L2" s="7"/>
    </row>
    <row r="3" spans="1:58" s="1" customFormat="1" ht="45" customHeight="1">
      <c r="B3" s="2" t="s">
        <v>142</v>
      </c>
      <c r="C3" s="9"/>
      <c r="D3" s="175" t="s">
        <v>136</v>
      </c>
      <c r="E3" s="37"/>
      <c r="F3" s="10" t="s">
        <v>10</v>
      </c>
      <c r="G3" s="472" t="s">
        <v>139</v>
      </c>
      <c r="H3" s="472"/>
      <c r="I3" s="7"/>
      <c r="J3" s="7"/>
      <c r="K3" s="7"/>
      <c r="L3" s="7"/>
    </row>
    <row r="4" spans="1:58" s="11" customFormat="1" ht="21.75" customHeight="1">
      <c r="C4" s="239"/>
      <c r="D4" s="240"/>
      <c r="E4" s="241"/>
      <c r="G4" s="239"/>
    </row>
    <row r="5" spans="1:58" s="17" customFormat="1" ht="52.05" customHeight="1">
      <c r="A5" s="12"/>
      <c r="B5" s="486" t="s">
        <v>36</v>
      </c>
      <c r="C5" s="487"/>
      <c r="D5" s="13" t="s">
        <v>37</v>
      </c>
      <c r="E5" s="13" t="s">
        <v>0</v>
      </c>
      <c r="F5" s="14" t="s">
        <v>1</v>
      </c>
      <c r="G5" s="15" t="s">
        <v>38</v>
      </c>
      <c r="H5" s="15" t="s">
        <v>2</v>
      </c>
      <c r="I5" s="15" t="s">
        <v>3</v>
      </c>
      <c r="J5" s="16" t="s">
        <v>4</v>
      </c>
      <c r="K5" s="16" t="s">
        <v>39</v>
      </c>
      <c r="L5" s="16" t="s">
        <v>178</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row>
    <row r="6" spans="1:58" s="27" customFormat="1" ht="37.5" customHeight="1">
      <c r="A6" s="18"/>
      <c r="B6" s="495" t="s">
        <v>68</v>
      </c>
      <c r="C6" s="496"/>
      <c r="D6" s="20" t="s">
        <v>52</v>
      </c>
      <c r="E6" s="20" t="s">
        <v>53</v>
      </c>
      <c r="F6" s="21" t="s">
        <v>54</v>
      </c>
      <c r="G6" s="90">
        <v>4041</v>
      </c>
      <c r="H6" s="23">
        <f>Machine_Master!L53</f>
        <v>90000.000000000015</v>
      </c>
      <c r="I6" s="24">
        <v>1</v>
      </c>
      <c r="J6" s="25">
        <f>H6*I6</f>
        <v>90000.000000000015</v>
      </c>
      <c r="K6" s="26">
        <f>Machine_Master!C7</f>
        <v>0</v>
      </c>
      <c r="L6" s="25">
        <f>J6*(1-K6)</f>
        <v>90000.000000000015</v>
      </c>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row>
    <row r="7" spans="1:58" s="27" customFormat="1" ht="37.5" customHeight="1">
      <c r="A7" s="18"/>
      <c r="B7" s="495" t="s">
        <v>67</v>
      </c>
      <c r="C7" s="496"/>
      <c r="D7" s="20" t="s">
        <v>73</v>
      </c>
      <c r="E7" s="20" t="s">
        <v>59</v>
      </c>
      <c r="F7" s="21" t="s">
        <v>54</v>
      </c>
      <c r="G7" s="90">
        <v>4041</v>
      </c>
      <c r="H7" s="23">
        <f>H6</f>
        <v>90000.000000000015</v>
      </c>
      <c r="I7" s="24">
        <v>0</v>
      </c>
      <c r="J7" s="25">
        <f>H7*I7</f>
        <v>0</v>
      </c>
      <c r="K7" s="26">
        <f>Machine_Master!C7</f>
        <v>0</v>
      </c>
      <c r="L7" s="25">
        <f>J7*(1-K7)</f>
        <v>0</v>
      </c>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row>
    <row r="8" spans="1:58" s="27" customFormat="1" ht="9.6" customHeight="1" thickBot="1">
      <c r="A8" s="18"/>
      <c r="B8" s="107"/>
      <c r="C8" s="107"/>
      <c r="D8" s="108"/>
      <c r="E8" s="108"/>
      <c r="F8" s="53"/>
      <c r="G8" s="109"/>
      <c r="H8" s="110"/>
      <c r="I8" s="111"/>
      <c r="J8" s="112"/>
      <c r="K8" s="113"/>
      <c r="L8" s="112"/>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row>
    <row r="9" spans="1:58" s="27" customFormat="1" ht="40.5" customHeight="1" thickBot="1">
      <c r="A9" s="18"/>
      <c r="B9" s="51"/>
      <c r="C9" s="51"/>
      <c r="D9" s="52"/>
      <c r="E9" s="53"/>
      <c r="F9" s="53"/>
      <c r="G9" s="54" t="s">
        <v>74</v>
      </c>
      <c r="H9" s="55"/>
      <c r="I9" s="56"/>
      <c r="J9" s="57">
        <f>SUM(J6:J7)</f>
        <v>90000.000000000015</v>
      </c>
      <c r="K9" s="57">
        <f>SUM(K6:K7)</f>
        <v>0</v>
      </c>
      <c r="L9" s="148">
        <f>SUM(L6:L7)</f>
        <v>90000.000000000015</v>
      </c>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row>
    <row r="10" spans="1:58" s="27" customFormat="1" ht="6" customHeight="1" thickBot="1">
      <c r="A10" s="18"/>
      <c r="B10" s="51"/>
      <c r="C10" s="51"/>
      <c r="D10" s="52"/>
      <c r="E10" s="53"/>
      <c r="F10" s="53"/>
      <c r="G10" s="59"/>
      <c r="H10" s="55"/>
      <c r="I10" s="56"/>
      <c r="J10" s="57"/>
      <c r="K10" s="58"/>
      <c r="L10" s="57"/>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c r="AZ10" s="18"/>
    </row>
    <row r="11" spans="1:58" ht="316.8" customHeight="1" thickBot="1">
      <c r="B11" s="480"/>
      <c r="C11" s="481"/>
      <c r="D11" s="481"/>
      <c r="E11" s="482"/>
      <c r="F11" s="44"/>
      <c r="G11" s="45"/>
      <c r="H11" s="46"/>
      <c r="I11" s="47"/>
      <c r="J11" s="48"/>
      <c r="K11" s="49"/>
      <c r="L11" s="50"/>
    </row>
    <row r="12" spans="1:58" ht="21.45" customHeight="1" thickBot="1">
      <c r="B12" s="60"/>
      <c r="C12" s="60"/>
      <c r="D12" s="60"/>
      <c r="E12" s="60"/>
      <c r="F12" s="61"/>
      <c r="G12" s="62"/>
      <c r="H12" s="63"/>
      <c r="I12" s="4"/>
      <c r="J12" s="64"/>
      <c r="K12" s="7"/>
      <c r="L12" s="65"/>
    </row>
    <row r="13" spans="1:58" ht="37.799999999999997" customHeight="1">
      <c r="B13" s="483" t="s">
        <v>19</v>
      </c>
      <c r="C13" s="497"/>
      <c r="D13" s="66"/>
      <c r="E13" s="67"/>
      <c r="F13" s="67"/>
      <c r="G13" s="68"/>
      <c r="H13" s="348" t="s">
        <v>2</v>
      </c>
      <c r="I13" s="91" t="s">
        <v>3</v>
      </c>
      <c r="J13" s="91" t="s">
        <v>51</v>
      </c>
      <c r="K13" s="349" t="s">
        <v>186</v>
      </c>
      <c r="L13" s="92" t="s">
        <v>33</v>
      </c>
    </row>
    <row r="14" spans="1:58" s="36" customFormat="1" ht="23.55" customHeight="1">
      <c r="A14" s="31"/>
      <c r="B14" s="269">
        <v>1</v>
      </c>
      <c r="C14" s="43" t="s">
        <v>30</v>
      </c>
      <c r="D14" s="33" t="s">
        <v>10</v>
      </c>
      <c r="E14" s="33"/>
      <c r="F14" s="33"/>
      <c r="G14" s="270"/>
      <c r="H14" s="163">
        <f>Options_Master!O16</f>
        <v>5040</v>
      </c>
      <c r="I14" s="156">
        <v>1</v>
      </c>
      <c r="J14" s="161">
        <f t="shared" ref="J14" si="0">H14*I14</f>
        <v>5040</v>
      </c>
      <c r="K14" s="162">
        <f>Options_Master!F$5</f>
        <v>0.2</v>
      </c>
      <c r="L14" s="177">
        <f t="shared" ref="L14" si="1">J14*I14*(1-K14)</f>
        <v>4032</v>
      </c>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row>
    <row r="15" spans="1:58" s="31" customFormat="1" ht="23.55" customHeight="1">
      <c r="B15" s="269">
        <v>2</v>
      </c>
      <c r="C15" s="277" t="s">
        <v>24</v>
      </c>
      <c r="D15" s="277"/>
      <c r="E15" s="271"/>
      <c r="F15" s="271"/>
      <c r="G15" s="93"/>
      <c r="H15" s="272">
        <f>Options_Master!O37</f>
        <v>1190.4000000000001</v>
      </c>
      <c r="I15" s="273">
        <v>1</v>
      </c>
      <c r="J15" s="95">
        <f t="shared" ref="J15:J24" si="2">H15*I15</f>
        <v>1190.4000000000001</v>
      </c>
      <c r="K15" s="162">
        <f>Options_Master!F$5</f>
        <v>0.2</v>
      </c>
      <c r="L15" s="102">
        <f t="shared" ref="L15:L18" si="3">J15*(1-K15)</f>
        <v>952.32000000000016</v>
      </c>
      <c r="N15" s="35"/>
    </row>
    <row r="16" spans="1:58" s="1" customFormat="1" ht="23.55" customHeight="1">
      <c r="B16" s="269">
        <v>3</v>
      </c>
      <c r="C16" s="274" t="s">
        <v>55</v>
      </c>
      <c r="D16" s="275"/>
      <c r="E16" s="276"/>
      <c r="F16" s="276"/>
      <c r="G16" s="94"/>
      <c r="H16" s="272">
        <f>Options_Master!O20</f>
        <v>1755</v>
      </c>
      <c r="I16" s="273">
        <v>1</v>
      </c>
      <c r="J16" s="95">
        <f t="shared" si="2"/>
        <v>1755</v>
      </c>
      <c r="K16" s="162">
        <f>Options_Master!F$5</f>
        <v>0.2</v>
      </c>
      <c r="L16" s="101">
        <f t="shared" si="3"/>
        <v>1404</v>
      </c>
    </row>
    <row r="17" spans="2:12" s="1" customFormat="1" ht="23.55" customHeight="1">
      <c r="B17" s="269">
        <v>4</v>
      </c>
      <c r="C17" s="274" t="s">
        <v>56</v>
      </c>
      <c r="D17" s="277"/>
      <c r="E17" s="271"/>
      <c r="F17" s="271"/>
      <c r="G17" s="93"/>
      <c r="H17" s="272">
        <f>Options_Master!O21</f>
        <v>1755</v>
      </c>
      <c r="I17" s="273">
        <v>1</v>
      </c>
      <c r="J17" s="95">
        <f t="shared" si="2"/>
        <v>1755</v>
      </c>
      <c r="K17" s="162">
        <f>Options_Master!F$5</f>
        <v>0.2</v>
      </c>
      <c r="L17" s="101">
        <f t="shared" si="3"/>
        <v>1404</v>
      </c>
    </row>
    <row r="18" spans="2:12" s="1" customFormat="1" ht="23.55" customHeight="1">
      <c r="B18" s="269">
        <v>5</v>
      </c>
      <c r="C18" s="498" t="s">
        <v>57</v>
      </c>
      <c r="D18" s="499"/>
      <c r="E18" s="499"/>
      <c r="F18" s="499"/>
      <c r="G18" s="500"/>
      <c r="H18" s="272">
        <f>Options_Master!O27</f>
        <v>2250</v>
      </c>
      <c r="I18" s="273">
        <v>1</v>
      </c>
      <c r="J18" s="95">
        <f t="shared" si="2"/>
        <v>2250</v>
      </c>
      <c r="K18" s="162">
        <f>Options_Master!F$5</f>
        <v>0.2</v>
      </c>
      <c r="L18" s="101">
        <f t="shared" si="3"/>
        <v>1800</v>
      </c>
    </row>
    <row r="19" spans="2:12" s="1" customFormat="1" ht="23.55" customHeight="1">
      <c r="B19" s="269">
        <v>6</v>
      </c>
      <c r="C19" s="270" t="s">
        <v>20</v>
      </c>
      <c r="D19" s="33" t="s">
        <v>10</v>
      </c>
      <c r="E19" s="33"/>
      <c r="F19" s="33"/>
      <c r="G19" s="270"/>
      <c r="H19" s="278">
        <f>Options_Master!O17</f>
        <v>6714</v>
      </c>
      <c r="I19" s="273">
        <v>1</v>
      </c>
      <c r="J19" s="34">
        <f t="shared" si="2"/>
        <v>6714</v>
      </c>
      <c r="K19" s="162">
        <f>Options_Master!F$5</f>
        <v>0.2</v>
      </c>
      <c r="L19" s="96">
        <f>J19*I19*(1-K19)</f>
        <v>5371.2000000000007</v>
      </c>
    </row>
    <row r="20" spans="2:12" s="1" customFormat="1" ht="23.55" customHeight="1">
      <c r="B20" s="269">
        <v>7</v>
      </c>
      <c r="C20" s="270" t="s">
        <v>22</v>
      </c>
      <c r="D20" s="33"/>
      <c r="E20" s="33"/>
      <c r="F20" s="33"/>
      <c r="G20" s="270"/>
      <c r="H20" s="278">
        <f>Options_Master!O8</f>
        <v>720</v>
      </c>
      <c r="I20" s="273">
        <v>1</v>
      </c>
      <c r="J20" s="34">
        <f t="shared" si="2"/>
        <v>720</v>
      </c>
      <c r="K20" s="162">
        <f>Options_Master!F$5</f>
        <v>0.2</v>
      </c>
      <c r="L20" s="96">
        <f t="shared" ref="L20:L24" si="4">J20*I20*(1-K20)</f>
        <v>576</v>
      </c>
    </row>
    <row r="21" spans="2:12" s="1" customFormat="1" ht="23.55" customHeight="1">
      <c r="B21" s="269">
        <v>8</v>
      </c>
      <c r="C21" s="270" t="s">
        <v>156</v>
      </c>
      <c r="D21" s="33"/>
      <c r="E21" s="33"/>
      <c r="F21" s="33"/>
      <c r="G21" s="270"/>
      <c r="H21" s="278">
        <f>Options_Master!O14</f>
        <v>13500</v>
      </c>
      <c r="I21" s="273">
        <v>1</v>
      </c>
      <c r="J21" s="34">
        <f t="shared" ref="J21" si="5">H21*I21</f>
        <v>13500</v>
      </c>
      <c r="K21" s="162">
        <f>Options_Master!F$5</f>
        <v>0.2</v>
      </c>
      <c r="L21" s="96">
        <f t="shared" ref="L21" si="6">J21*I21*(1-K21)</f>
        <v>10800</v>
      </c>
    </row>
    <row r="22" spans="2:12" s="1" customFormat="1" ht="23.55" customHeight="1">
      <c r="B22" s="269">
        <v>9</v>
      </c>
      <c r="C22" s="270" t="s">
        <v>152</v>
      </c>
      <c r="D22" s="33" t="s">
        <v>10</v>
      </c>
      <c r="E22" s="33"/>
      <c r="F22" s="33"/>
      <c r="G22" s="270"/>
      <c r="H22" s="278">
        <f>Options_Master!O37</f>
        <v>1190.4000000000001</v>
      </c>
      <c r="I22" s="273">
        <v>1</v>
      </c>
      <c r="J22" s="34">
        <f t="shared" si="2"/>
        <v>1190.4000000000001</v>
      </c>
      <c r="K22" s="162">
        <f>Options_Master!F$5</f>
        <v>0.2</v>
      </c>
      <c r="L22" s="96">
        <f t="shared" si="4"/>
        <v>952.32000000000016</v>
      </c>
    </row>
    <row r="23" spans="2:12" s="1" customFormat="1" ht="23.55" customHeight="1">
      <c r="B23" s="269">
        <v>10</v>
      </c>
      <c r="C23" s="270" t="s">
        <v>25</v>
      </c>
      <c r="D23" s="33" t="s">
        <v>10</v>
      </c>
      <c r="E23" s="33"/>
      <c r="F23" s="33"/>
      <c r="G23" s="270"/>
      <c r="H23" s="278">
        <f>Options_Master!O15</f>
        <v>5280</v>
      </c>
      <c r="I23" s="273">
        <v>1</v>
      </c>
      <c r="J23" s="34">
        <f t="shared" si="2"/>
        <v>5280</v>
      </c>
      <c r="K23" s="162">
        <f>Options_Master!F$5</f>
        <v>0.2</v>
      </c>
      <c r="L23" s="96">
        <f t="shared" si="4"/>
        <v>4224</v>
      </c>
    </row>
    <row r="24" spans="2:12" s="1" customFormat="1" ht="23.55" customHeight="1" thickBot="1">
      <c r="B24" s="279">
        <v>11</v>
      </c>
      <c r="C24" s="280" t="s">
        <v>26</v>
      </c>
      <c r="D24" s="74" t="s">
        <v>10</v>
      </c>
      <c r="E24" s="74"/>
      <c r="F24" s="74"/>
      <c r="G24" s="281"/>
      <c r="H24" s="282">
        <f>Options_Master!O33</f>
        <v>4608</v>
      </c>
      <c r="I24" s="283">
        <v>0</v>
      </c>
      <c r="J24" s="75">
        <f t="shared" si="2"/>
        <v>0</v>
      </c>
      <c r="K24" s="176">
        <f>Options_Master!F$5</f>
        <v>0.2</v>
      </c>
      <c r="L24" s="103">
        <f t="shared" si="4"/>
        <v>0</v>
      </c>
    </row>
    <row r="25" spans="2:12" s="1" customFormat="1">
      <c r="B25" s="37"/>
      <c r="C25" s="12"/>
      <c r="D25" s="37"/>
      <c r="E25" s="37"/>
      <c r="F25" s="37"/>
      <c r="G25" s="38"/>
      <c r="H25" s="81"/>
      <c r="I25" s="7"/>
      <c r="J25" s="7"/>
      <c r="K25" s="7"/>
      <c r="L25" s="83"/>
    </row>
    <row r="26" spans="2:12" s="1" customFormat="1" ht="21">
      <c r="B26" s="37"/>
      <c r="C26" s="12"/>
      <c r="D26" s="37"/>
      <c r="E26" s="37"/>
      <c r="F26" s="37"/>
      <c r="G26" s="38"/>
      <c r="H26" s="81"/>
      <c r="I26" s="7"/>
      <c r="J26" s="77" t="s">
        <v>31</v>
      </c>
      <c r="L26" s="99">
        <f>SUM(L14:L25)</f>
        <v>31515.84</v>
      </c>
    </row>
    <row r="27" spans="2:12" s="1" customFormat="1" ht="21">
      <c r="B27" s="485" t="s">
        <v>42</v>
      </c>
      <c r="C27" s="485"/>
      <c r="D27" s="37"/>
      <c r="E27" s="37"/>
      <c r="F27" s="37"/>
      <c r="G27" s="38"/>
      <c r="H27" s="81"/>
      <c r="I27" s="7"/>
      <c r="J27" s="77" t="s">
        <v>32</v>
      </c>
      <c r="L27" s="99">
        <f>L9</f>
        <v>90000.000000000015</v>
      </c>
    </row>
    <row r="28" spans="2:12" s="1" customFormat="1" ht="21.6" thickBot="1">
      <c r="B28" s="37">
        <v>1</v>
      </c>
      <c r="C28" s="12" t="s">
        <v>45</v>
      </c>
      <c r="D28" s="37"/>
      <c r="E28" s="37"/>
      <c r="F28" s="37"/>
      <c r="G28" s="38"/>
      <c r="H28" s="81"/>
      <c r="I28" s="7"/>
      <c r="J28" s="87" t="s">
        <v>33</v>
      </c>
      <c r="K28" s="88"/>
      <c r="L28" s="100">
        <f>SUM(L26:L27)</f>
        <v>121515.84000000001</v>
      </c>
    </row>
    <row r="29" spans="2:12" s="1" customFormat="1">
      <c r="B29" s="37">
        <v>2</v>
      </c>
      <c r="C29" s="12" t="s">
        <v>43</v>
      </c>
      <c r="D29" s="37"/>
      <c r="E29" s="37"/>
      <c r="F29" s="37"/>
      <c r="G29" s="38"/>
      <c r="H29" s="81"/>
      <c r="I29" s="7"/>
      <c r="J29" s="7"/>
      <c r="K29" s="7"/>
      <c r="L29" s="83"/>
    </row>
    <row r="30" spans="2:12" s="1" customFormat="1">
      <c r="B30" s="37">
        <v>3</v>
      </c>
      <c r="C30" s="12" t="s">
        <v>44</v>
      </c>
      <c r="D30" s="37"/>
      <c r="E30" s="37"/>
      <c r="F30" s="37"/>
      <c r="G30" s="38"/>
      <c r="H30" s="81"/>
      <c r="I30" s="7"/>
      <c r="J30" s="7"/>
      <c r="K30" s="7"/>
      <c r="L30" s="83"/>
    </row>
    <row r="31" spans="2:12" s="1" customFormat="1" ht="18.600000000000001" thickBot="1">
      <c r="B31" s="37">
        <v>4</v>
      </c>
      <c r="C31" s="12" t="s">
        <v>190</v>
      </c>
      <c r="D31" s="37"/>
      <c r="E31" s="37"/>
      <c r="F31" s="37"/>
      <c r="G31" s="38"/>
      <c r="H31" s="84"/>
      <c r="I31" s="85"/>
      <c r="J31" s="85"/>
      <c r="K31" s="85"/>
      <c r="L31" s="86"/>
    </row>
    <row r="32" spans="2:12" s="1" customFormat="1">
      <c r="B32" s="37"/>
      <c r="C32" s="12"/>
      <c r="D32" s="37"/>
      <c r="E32" s="37"/>
      <c r="F32" s="37"/>
      <c r="G32" s="38"/>
      <c r="H32" s="12"/>
    </row>
    <row r="33" spans="2:12" s="1" customFormat="1" ht="18.600000000000001" thickBot="1">
      <c r="B33" s="37"/>
      <c r="C33" s="12"/>
      <c r="D33" s="37"/>
      <c r="E33" s="37"/>
      <c r="F33" s="37"/>
      <c r="G33" s="38"/>
      <c r="H33" s="12"/>
    </row>
    <row r="34" spans="2:12" s="1" customFormat="1" ht="24" thickBot="1">
      <c r="B34" s="37"/>
      <c r="C34" s="473" t="s">
        <v>41</v>
      </c>
      <c r="D34" s="474"/>
      <c r="E34" s="474"/>
      <c r="F34" s="474"/>
      <c r="G34" s="474"/>
      <c r="H34" s="474"/>
      <c r="I34" s="474"/>
      <c r="J34" s="474"/>
      <c r="K34" s="474"/>
      <c r="L34" s="475"/>
    </row>
    <row r="35" spans="2:12" s="1" customFormat="1">
      <c r="B35" s="37"/>
      <c r="C35" s="12"/>
      <c r="D35" s="37"/>
      <c r="E35" s="37"/>
      <c r="F35" s="37"/>
      <c r="G35" s="38"/>
      <c r="H35" s="12"/>
    </row>
    <row r="36" spans="2:12" s="1" customFormat="1">
      <c r="B36" s="37"/>
      <c r="C36" s="12"/>
      <c r="D36" s="37"/>
      <c r="E36" s="37"/>
      <c r="F36" s="37"/>
      <c r="G36" s="38"/>
      <c r="H36" s="12"/>
    </row>
    <row r="37" spans="2:12" s="1" customFormat="1">
      <c r="B37" s="37"/>
      <c r="C37" s="12"/>
      <c r="D37" s="37"/>
      <c r="E37" s="37"/>
      <c r="F37" s="37"/>
      <c r="G37" s="38"/>
      <c r="H37" s="12"/>
    </row>
    <row r="38" spans="2:12" s="1" customFormat="1">
      <c r="B38" s="37"/>
      <c r="C38" s="12"/>
      <c r="D38" s="37"/>
      <c r="E38" s="37"/>
      <c r="F38" s="37"/>
      <c r="G38" s="38"/>
      <c r="H38" s="12"/>
    </row>
    <row r="39" spans="2:12" s="1" customFormat="1">
      <c r="B39" s="37"/>
      <c r="C39" s="12"/>
      <c r="D39" s="37"/>
      <c r="E39" s="37"/>
      <c r="F39" s="37"/>
      <c r="G39" s="38"/>
      <c r="H39" s="12"/>
    </row>
    <row r="40" spans="2:12" s="1" customFormat="1">
      <c r="B40" s="37"/>
      <c r="C40" s="12"/>
      <c r="D40" s="37"/>
      <c r="E40" s="37"/>
      <c r="F40" s="37"/>
      <c r="G40" s="38"/>
      <c r="H40" s="12"/>
    </row>
    <row r="41" spans="2:12" s="1" customFormat="1">
      <c r="B41" s="37"/>
      <c r="C41" s="12"/>
      <c r="D41" s="37"/>
      <c r="E41" s="37"/>
      <c r="F41" s="37"/>
      <c r="G41" s="38"/>
      <c r="H41" s="12"/>
    </row>
    <row r="42" spans="2:12" s="1" customFormat="1">
      <c r="B42" s="37"/>
      <c r="C42" s="12"/>
      <c r="D42" s="37"/>
      <c r="E42" s="37"/>
      <c r="F42" s="37"/>
      <c r="G42" s="38"/>
      <c r="H42" s="12"/>
    </row>
    <row r="43" spans="2:12" s="1" customFormat="1">
      <c r="B43" s="37"/>
      <c r="C43" s="12"/>
      <c r="D43" s="37"/>
      <c r="E43" s="37"/>
      <c r="F43" s="37"/>
      <c r="G43" s="38"/>
      <c r="H43" s="12"/>
    </row>
    <row r="44" spans="2:12" s="1" customFormat="1">
      <c r="B44" s="37"/>
      <c r="C44" s="12"/>
      <c r="D44" s="37"/>
      <c r="E44" s="37"/>
      <c r="F44" s="37"/>
      <c r="G44" s="38"/>
      <c r="H44" s="12"/>
    </row>
    <row r="45" spans="2:12" s="1" customFormat="1">
      <c r="B45" s="37"/>
      <c r="C45" s="12"/>
      <c r="D45" s="37"/>
      <c r="E45" s="37"/>
      <c r="F45" s="37"/>
      <c r="G45" s="38"/>
      <c r="H45" s="12"/>
    </row>
    <row r="46" spans="2:12" s="1" customFormat="1">
      <c r="B46" s="37"/>
      <c r="C46" s="12"/>
      <c r="D46" s="37"/>
      <c r="E46" s="37"/>
      <c r="F46" s="37"/>
      <c r="G46" s="38"/>
      <c r="H46" s="12"/>
    </row>
    <row r="47" spans="2:12" s="1" customFormat="1">
      <c r="B47" s="37"/>
      <c r="C47" s="12"/>
      <c r="D47" s="37"/>
      <c r="E47" s="37"/>
      <c r="F47" s="37"/>
      <c r="G47" s="38"/>
      <c r="H47" s="12"/>
    </row>
    <row r="48" spans="2:12" s="1" customFormat="1">
      <c r="B48" s="37"/>
      <c r="C48" s="12"/>
      <c r="D48" s="37"/>
      <c r="E48" s="37"/>
      <c r="F48" s="37"/>
      <c r="G48" s="38"/>
      <c r="H48" s="12"/>
    </row>
    <row r="49" spans="2:8" s="1" customFormat="1">
      <c r="B49" s="37"/>
      <c r="C49" s="12"/>
      <c r="D49" s="37"/>
      <c r="E49" s="37"/>
      <c r="F49" s="37"/>
      <c r="G49" s="38"/>
      <c r="H49" s="12"/>
    </row>
    <row r="50" spans="2:8" s="1" customFormat="1">
      <c r="B50" s="37"/>
      <c r="C50" s="12"/>
      <c r="D50" s="37"/>
      <c r="E50" s="37"/>
      <c r="F50" s="37"/>
      <c r="G50" s="38"/>
      <c r="H50" s="12"/>
    </row>
    <row r="51" spans="2:8" s="1" customFormat="1">
      <c r="B51" s="37"/>
      <c r="C51" s="12"/>
      <c r="D51" s="37"/>
      <c r="E51" s="37"/>
      <c r="F51" s="37"/>
      <c r="G51" s="38"/>
      <c r="H51" s="12"/>
    </row>
    <row r="52" spans="2:8" s="1" customFormat="1">
      <c r="B52" s="37"/>
      <c r="C52" s="12"/>
      <c r="D52" s="37"/>
      <c r="E52" s="37"/>
      <c r="F52" s="37"/>
      <c r="G52" s="38"/>
      <c r="H52" s="12"/>
    </row>
    <row r="53" spans="2:8" s="1" customFormat="1">
      <c r="B53" s="37"/>
      <c r="C53" s="12"/>
      <c r="D53" s="37"/>
      <c r="E53" s="37"/>
      <c r="F53" s="37"/>
      <c r="G53" s="38"/>
      <c r="H53" s="12"/>
    </row>
    <row r="54" spans="2:8" s="1" customFormat="1">
      <c r="B54" s="37"/>
      <c r="C54" s="12"/>
      <c r="D54" s="37"/>
      <c r="E54" s="37"/>
      <c r="F54" s="37"/>
      <c r="G54" s="38"/>
      <c r="H54" s="12"/>
    </row>
    <row r="55" spans="2:8" s="1" customFormat="1">
      <c r="B55" s="37"/>
      <c r="C55" s="12"/>
      <c r="D55" s="37"/>
      <c r="E55" s="37"/>
      <c r="F55" s="37"/>
      <c r="G55" s="38"/>
      <c r="H55" s="12"/>
    </row>
    <row r="56" spans="2:8" s="1" customFormat="1">
      <c r="B56" s="37"/>
      <c r="C56" s="12"/>
      <c r="D56" s="37"/>
      <c r="E56" s="37"/>
      <c r="F56" s="37"/>
      <c r="G56" s="38"/>
      <c r="H56" s="12"/>
    </row>
    <row r="57" spans="2:8" s="1" customFormat="1">
      <c r="B57" s="37"/>
      <c r="C57" s="12"/>
      <c r="D57" s="37"/>
      <c r="E57" s="37"/>
      <c r="F57" s="37"/>
      <c r="G57" s="38"/>
      <c r="H57" s="12"/>
    </row>
    <row r="58" spans="2:8" s="1" customFormat="1">
      <c r="B58" s="37"/>
      <c r="C58" s="12"/>
      <c r="D58" s="37"/>
      <c r="E58" s="37"/>
      <c r="F58" s="37"/>
      <c r="G58" s="38"/>
      <c r="H58" s="12"/>
    </row>
    <row r="59" spans="2:8" s="1" customFormat="1">
      <c r="B59" s="37"/>
      <c r="C59" s="12"/>
      <c r="D59" s="37"/>
      <c r="E59" s="37"/>
      <c r="F59" s="37"/>
      <c r="G59" s="38"/>
      <c r="H59" s="12"/>
    </row>
    <row r="60" spans="2:8" s="1" customFormat="1">
      <c r="B60" s="37"/>
      <c r="C60" s="12"/>
      <c r="D60" s="37"/>
      <c r="E60" s="37"/>
      <c r="F60" s="37"/>
      <c r="G60" s="38"/>
      <c r="H60" s="12"/>
    </row>
    <row r="61" spans="2:8" s="1" customFormat="1">
      <c r="B61" s="37"/>
      <c r="C61" s="12"/>
      <c r="D61" s="37"/>
      <c r="E61" s="37"/>
      <c r="F61" s="37"/>
      <c r="G61" s="38"/>
      <c r="H61" s="12"/>
    </row>
    <row r="62" spans="2:8" s="1" customFormat="1">
      <c r="B62" s="37"/>
      <c r="C62" s="12"/>
      <c r="D62" s="37"/>
      <c r="E62" s="37"/>
      <c r="F62" s="37"/>
      <c r="G62" s="38"/>
      <c r="H62" s="12"/>
    </row>
    <row r="63" spans="2:8" s="1" customFormat="1">
      <c r="B63" s="37"/>
      <c r="C63" s="12"/>
      <c r="D63" s="37"/>
      <c r="E63" s="37"/>
      <c r="F63" s="37"/>
      <c r="G63" s="38"/>
      <c r="H63" s="12"/>
    </row>
    <row r="64" spans="2:8" s="1" customFormat="1">
      <c r="B64" s="37"/>
      <c r="C64" s="12"/>
      <c r="D64" s="37"/>
      <c r="E64" s="37"/>
      <c r="F64" s="37"/>
      <c r="G64" s="38"/>
      <c r="H64" s="12"/>
    </row>
    <row r="65" spans="2:8" s="1" customFormat="1">
      <c r="B65" s="37"/>
      <c r="C65" s="12"/>
      <c r="D65" s="37"/>
      <c r="E65" s="37"/>
      <c r="F65" s="37"/>
      <c r="G65" s="38"/>
      <c r="H65" s="12"/>
    </row>
    <row r="66" spans="2:8" s="1" customFormat="1">
      <c r="B66" s="37"/>
      <c r="C66" s="12"/>
      <c r="D66" s="37"/>
      <c r="E66" s="37"/>
      <c r="F66" s="37"/>
      <c r="G66" s="38"/>
      <c r="H66" s="12"/>
    </row>
    <row r="67" spans="2:8" s="1" customFormat="1">
      <c r="B67" s="37"/>
      <c r="C67" s="12"/>
      <c r="D67" s="37"/>
      <c r="E67" s="37"/>
      <c r="F67" s="37"/>
      <c r="G67" s="38"/>
      <c r="H67" s="12"/>
    </row>
    <row r="68" spans="2:8" s="1" customFormat="1">
      <c r="B68" s="37"/>
      <c r="C68" s="12"/>
      <c r="D68" s="37"/>
      <c r="E68" s="37"/>
      <c r="F68" s="37"/>
      <c r="G68" s="38"/>
      <c r="H68" s="12"/>
    </row>
    <row r="69" spans="2:8" s="1" customFormat="1">
      <c r="B69" s="37"/>
      <c r="C69" s="12"/>
      <c r="D69" s="37"/>
      <c r="E69" s="37"/>
      <c r="F69" s="37"/>
      <c r="G69" s="38"/>
      <c r="H69" s="12"/>
    </row>
  </sheetData>
  <mergeCells count="9">
    <mergeCell ref="B7:C7"/>
    <mergeCell ref="B6:C6"/>
    <mergeCell ref="B5:C5"/>
    <mergeCell ref="G3:H3"/>
    <mergeCell ref="C34:L34"/>
    <mergeCell ref="B27:C27"/>
    <mergeCell ref="B11:E11"/>
    <mergeCell ref="B13:C13"/>
    <mergeCell ref="C18:G18"/>
  </mergeCells>
  <pageMargins left="0.5" right="0.25" top="0.25" bottom="0.75" header="0.5" footer="0.3"/>
  <pageSetup scale="43" fitToHeight="2"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8F6A7-4BDA-4D26-A968-4C8F2C90D31E}">
  <sheetPr>
    <tabColor theme="9" tint="0.39997558519241921"/>
    <pageSetUpPr fitToPage="1"/>
  </sheetPr>
  <dimension ref="A1:AZ66"/>
  <sheetViews>
    <sheetView topLeftCell="A7" zoomScale="50" zoomScaleNormal="50" zoomScaleSheetLayoutView="85" zoomScalePageLayoutView="75" workbookViewId="0">
      <selection activeCell="H16" sqref="H16"/>
    </sheetView>
  </sheetViews>
  <sheetFormatPr defaultColWidth="9.109375" defaultRowHeight="18"/>
  <cols>
    <col min="1" max="1" width="3.5546875" style="1" customWidth="1"/>
    <col min="2" max="2" width="6.5546875" style="39" customWidth="1"/>
    <col min="3" max="3" width="95.109375" style="17" customWidth="1"/>
    <col min="4" max="4" width="39.5546875" style="39" customWidth="1"/>
    <col min="5" max="5" width="18.6640625" style="39" customWidth="1"/>
    <col min="6" max="6" width="17.33203125" style="39" customWidth="1"/>
    <col min="7" max="7" width="24.33203125" style="40" customWidth="1"/>
    <col min="8" max="8" width="22.5546875" style="17" customWidth="1"/>
    <col min="9" max="9" width="10.6640625" style="1" bestFit="1" customWidth="1"/>
    <col min="10" max="10" width="24.109375" style="1" customWidth="1"/>
    <col min="11" max="11" width="22" style="1" customWidth="1"/>
    <col min="12" max="12" width="20.88671875" style="1" customWidth="1"/>
    <col min="13" max="13" width="9.109375" style="1"/>
    <col min="14" max="14" width="15.109375" style="1" bestFit="1" customWidth="1"/>
    <col min="15" max="52" width="9.109375" style="1"/>
    <col min="53" max="16384" width="9.109375" style="8"/>
  </cols>
  <sheetData>
    <row r="1" spans="1:52" s="1" customFormat="1" ht="45" customHeight="1">
      <c r="B1" s="2" t="s">
        <v>34</v>
      </c>
      <c r="C1" s="3"/>
      <c r="D1" s="237" t="s">
        <v>140</v>
      </c>
      <c r="E1" s="4"/>
      <c r="F1" s="4"/>
      <c r="G1" s="5"/>
      <c r="H1" s="6"/>
      <c r="I1" s="7"/>
      <c r="J1" s="7"/>
      <c r="K1" s="7"/>
      <c r="L1" s="7"/>
    </row>
    <row r="2" spans="1:52" s="1" customFormat="1" ht="45" customHeight="1">
      <c r="B2" s="2" t="s">
        <v>35</v>
      </c>
      <c r="C2" s="9"/>
      <c r="D2" s="175" t="s">
        <v>137</v>
      </c>
      <c r="E2" s="37"/>
      <c r="G2" s="238" t="s">
        <v>138</v>
      </c>
      <c r="H2" s="10">
        <f ca="1">TODAY()</f>
        <v>43451</v>
      </c>
      <c r="I2" s="7"/>
      <c r="J2" s="7"/>
      <c r="K2" s="7"/>
      <c r="L2" s="7"/>
    </row>
    <row r="3" spans="1:52" s="1" customFormat="1" ht="45" customHeight="1">
      <c r="B3" s="2" t="s">
        <v>142</v>
      </c>
      <c r="C3" s="9"/>
      <c r="D3" s="175" t="s">
        <v>136</v>
      </c>
      <c r="E3" s="37"/>
      <c r="F3" s="10" t="s">
        <v>10</v>
      </c>
      <c r="G3" s="472" t="s">
        <v>139</v>
      </c>
      <c r="H3" s="472"/>
      <c r="I3" s="7"/>
      <c r="J3" s="7"/>
      <c r="K3" s="7"/>
      <c r="L3" s="7"/>
    </row>
    <row r="4" spans="1:52" s="11" customFormat="1" ht="21.75" customHeight="1">
      <c r="C4" s="239"/>
      <c r="D4" s="240"/>
      <c r="E4" s="241"/>
      <c r="G4" s="239"/>
    </row>
    <row r="5" spans="1:52" s="17" customFormat="1" ht="52.05" customHeight="1">
      <c r="A5" s="12"/>
      <c r="B5" s="486" t="s">
        <v>36</v>
      </c>
      <c r="C5" s="487"/>
      <c r="D5" s="13" t="s">
        <v>37</v>
      </c>
      <c r="E5" s="13" t="s">
        <v>0</v>
      </c>
      <c r="F5" s="14" t="s">
        <v>1</v>
      </c>
      <c r="G5" s="15" t="s">
        <v>38</v>
      </c>
      <c r="H5" s="15" t="s">
        <v>2</v>
      </c>
      <c r="I5" s="15" t="s">
        <v>3</v>
      </c>
      <c r="J5" s="16" t="s">
        <v>4</v>
      </c>
      <c r="K5" s="16" t="s">
        <v>39</v>
      </c>
      <c r="L5" s="16" t="s">
        <v>178</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row>
    <row r="6" spans="1:52" s="27" customFormat="1" ht="37.5" customHeight="1">
      <c r="A6" s="18"/>
      <c r="B6" s="495" t="s">
        <v>68</v>
      </c>
      <c r="C6" s="496"/>
      <c r="D6" s="20" t="s">
        <v>52</v>
      </c>
      <c r="E6" s="20" t="s">
        <v>53</v>
      </c>
      <c r="F6" s="21" t="s">
        <v>54</v>
      </c>
      <c r="G6" s="90">
        <v>4041</v>
      </c>
      <c r="H6" s="23">
        <f>Machine_Master!L37</f>
        <v>75000</v>
      </c>
      <c r="I6" s="24">
        <v>1</v>
      </c>
      <c r="J6" s="25">
        <f>H6*I6</f>
        <v>75000</v>
      </c>
      <c r="K6" s="26">
        <f>Machine_Master!C7</f>
        <v>0</v>
      </c>
      <c r="L6" s="25">
        <f>J6*(1-K6)</f>
        <v>75000</v>
      </c>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row>
    <row r="7" spans="1:52" s="27" customFormat="1" ht="9.6" customHeight="1" thickBot="1">
      <c r="A7" s="18"/>
      <c r="B7" s="107"/>
      <c r="C7" s="107"/>
      <c r="D7" s="108"/>
      <c r="E7" s="108"/>
      <c r="F7" s="53"/>
      <c r="G7" s="109"/>
      <c r="H7" s="110"/>
      <c r="I7" s="111"/>
      <c r="J7" s="112"/>
      <c r="K7" s="113"/>
      <c r="L7" s="112"/>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row>
    <row r="8" spans="1:52" s="27" customFormat="1" ht="40.5" customHeight="1" thickBot="1">
      <c r="A8" s="18"/>
      <c r="B8" s="51"/>
      <c r="C8" s="51"/>
      <c r="D8" s="52"/>
      <c r="E8" s="53"/>
      <c r="F8" s="53"/>
      <c r="G8" s="54" t="s">
        <v>74</v>
      </c>
      <c r="H8" s="55"/>
      <c r="I8" s="56"/>
      <c r="J8" s="57">
        <f>SUM(J6:J6)</f>
        <v>75000</v>
      </c>
      <c r="K8" s="57">
        <f>SUM(K6:K6)</f>
        <v>0</v>
      </c>
      <c r="L8" s="148">
        <f>SUM(L6:L6)</f>
        <v>75000</v>
      </c>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c r="AZ8" s="18"/>
    </row>
    <row r="9" spans="1:52" s="27" customFormat="1" ht="8.4" customHeight="1" thickBot="1">
      <c r="A9" s="18"/>
      <c r="B9" s="51"/>
      <c r="C9" s="51"/>
      <c r="D9" s="52"/>
      <c r="E9" s="53"/>
      <c r="F9" s="53"/>
      <c r="G9" s="59"/>
      <c r="H9" s="55"/>
      <c r="I9" s="56"/>
      <c r="J9" s="57"/>
      <c r="K9" s="58"/>
      <c r="L9" s="57"/>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row>
    <row r="10" spans="1:52" ht="338.4" customHeight="1" thickBot="1">
      <c r="B10" s="480"/>
      <c r="C10" s="481"/>
      <c r="D10" s="481"/>
      <c r="E10" s="482"/>
      <c r="F10" s="44"/>
      <c r="G10" s="45"/>
      <c r="H10" s="46"/>
      <c r="I10" s="47"/>
      <c r="J10" s="48"/>
      <c r="K10" s="49"/>
      <c r="L10" s="50"/>
    </row>
    <row r="11" spans="1:52" ht="21.45" customHeight="1" thickBot="1">
      <c r="B11" s="60"/>
      <c r="C11" s="60"/>
      <c r="D11" s="60"/>
      <c r="E11" s="60"/>
      <c r="F11" s="61"/>
      <c r="G11" s="62"/>
      <c r="H11" s="63"/>
      <c r="I11" s="4"/>
      <c r="J11" s="64"/>
      <c r="K11" s="7"/>
      <c r="L11" s="65"/>
    </row>
    <row r="12" spans="1:52" ht="30.75" customHeight="1" thickBot="1">
      <c r="B12" s="501" t="s">
        <v>19</v>
      </c>
      <c r="C12" s="502"/>
      <c r="D12" s="360"/>
      <c r="E12" s="361"/>
      <c r="F12" s="361"/>
      <c r="G12" s="362"/>
      <c r="H12" s="363" t="s">
        <v>50</v>
      </c>
      <c r="I12" s="363" t="s">
        <v>3</v>
      </c>
      <c r="J12" s="363" t="s">
        <v>51</v>
      </c>
      <c r="K12" s="363" t="s">
        <v>39</v>
      </c>
      <c r="L12" s="364" t="s">
        <v>33</v>
      </c>
    </row>
    <row r="13" spans="1:52" s="31" customFormat="1" ht="23.55" customHeight="1">
      <c r="B13" s="357">
        <v>1</v>
      </c>
      <c r="C13" s="358" t="s">
        <v>24</v>
      </c>
      <c r="D13" s="358"/>
      <c r="E13" s="359"/>
      <c r="F13" s="359"/>
      <c r="G13" s="359"/>
      <c r="H13" s="352">
        <f>Options_Master!O23</f>
        <v>3060</v>
      </c>
      <c r="I13" s="353">
        <v>1</v>
      </c>
      <c r="J13" s="354">
        <f t="shared" ref="J13:J22" si="0">H13*I13</f>
        <v>3060</v>
      </c>
      <c r="K13" s="355">
        <f>Options_Master!F$5</f>
        <v>0.2</v>
      </c>
      <c r="L13" s="356">
        <f t="shared" ref="L13:L16" si="1">J13*(1-K13)</f>
        <v>2448</v>
      </c>
      <c r="N13" s="35"/>
    </row>
    <row r="14" spans="1:52" s="1" customFormat="1" ht="23.55" customHeight="1">
      <c r="B14" s="269">
        <v>2</v>
      </c>
      <c r="C14" s="311" t="s">
        <v>55</v>
      </c>
      <c r="D14" s="310"/>
      <c r="E14" s="311"/>
      <c r="F14" s="311"/>
      <c r="G14" s="311"/>
      <c r="H14" s="312">
        <f>Options_Master!O20</f>
        <v>1755</v>
      </c>
      <c r="I14" s="273">
        <v>1</v>
      </c>
      <c r="J14" s="95">
        <f t="shared" si="0"/>
        <v>1755</v>
      </c>
      <c r="K14" s="313">
        <f>Options_Master!F$5</f>
        <v>0.2</v>
      </c>
      <c r="L14" s="102">
        <f t="shared" si="1"/>
        <v>1404</v>
      </c>
    </row>
    <row r="15" spans="1:52" s="1" customFormat="1" ht="23.55" customHeight="1">
      <c r="B15" s="269">
        <v>3</v>
      </c>
      <c r="C15" s="311" t="s">
        <v>56</v>
      </c>
      <c r="D15" s="310"/>
      <c r="E15" s="311"/>
      <c r="F15" s="311"/>
      <c r="G15" s="311"/>
      <c r="H15" s="312">
        <f>Options_Master!O21</f>
        <v>1755</v>
      </c>
      <c r="I15" s="273">
        <v>1</v>
      </c>
      <c r="J15" s="95">
        <f t="shared" si="0"/>
        <v>1755</v>
      </c>
      <c r="K15" s="313">
        <f>Options_Master!F$5</f>
        <v>0.2</v>
      </c>
      <c r="L15" s="102">
        <f t="shared" si="1"/>
        <v>1404</v>
      </c>
    </row>
    <row r="16" spans="1:52" s="1" customFormat="1" ht="23.55" customHeight="1">
      <c r="B16" s="269">
        <v>4</v>
      </c>
      <c r="C16" s="503" t="s">
        <v>57</v>
      </c>
      <c r="D16" s="503"/>
      <c r="E16" s="503"/>
      <c r="F16" s="503"/>
      <c r="G16" s="503"/>
      <c r="H16" s="312">
        <f>Options_Master!O27</f>
        <v>2250</v>
      </c>
      <c r="I16" s="273">
        <v>1</v>
      </c>
      <c r="J16" s="95">
        <f t="shared" si="0"/>
        <v>2250</v>
      </c>
      <c r="K16" s="313">
        <f>Options_Master!F$5</f>
        <v>0.2</v>
      </c>
      <c r="L16" s="102">
        <f t="shared" si="1"/>
        <v>1800</v>
      </c>
    </row>
    <row r="17" spans="2:12" s="1" customFormat="1" ht="23.55" customHeight="1">
      <c r="B17" s="269">
        <v>5</v>
      </c>
      <c r="C17" s="270" t="s">
        <v>20</v>
      </c>
      <c r="D17" s="33" t="s">
        <v>10</v>
      </c>
      <c r="E17" s="33"/>
      <c r="F17" s="33"/>
      <c r="G17" s="270"/>
      <c r="H17" s="314">
        <f>Options_Master!O17</f>
        <v>6714</v>
      </c>
      <c r="I17" s="273">
        <v>1</v>
      </c>
      <c r="J17" s="34">
        <f t="shared" si="0"/>
        <v>6714</v>
      </c>
      <c r="K17" s="313">
        <f>Options_Master!F$5</f>
        <v>0.2</v>
      </c>
      <c r="L17" s="96">
        <f>J17*I17*(1-K17)</f>
        <v>5371.2000000000007</v>
      </c>
    </row>
    <row r="18" spans="2:12" s="1" customFormat="1" ht="23.55" customHeight="1">
      <c r="B18" s="269">
        <v>6</v>
      </c>
      <c r="C18" s="270" t="s">
        <v>22</v>
      </c>
      <c r="D18" s="33"/>
      <c r="E18" s="33"/>
      <c r="F18" s="33"/>
      <c r="G18" s="270"/>
      <c r="H18" s="314">
        <f>Options_Master!O8</f>
        <v>720</v>
      </c>
      <c r="I18" s="273">
        <v>1</v>
      </c>
      <c r="J18" s="34">
        <f t="shared" si="0"/>
        <v>720</v>
      </c>
      <c r="K18" s="313">
        <f>Options_Master!F$5</f>
        <v>0.2</v>
      </c>
      <c r="L18" s="96">
        <f t="shared" ref="L18:L22" si="2">J18*I18*(1-K18)</f>
        <v>576</v>
      </c>
    </row>
    <row r="19" spans="2:12" s="1" customFormat="1" ht="23.55" customHeight="1">
      <c r="B19" s="269">
        <v>7</v>
      </c>
      <c r="C19" s="270" t="s">
        <v>156</v>
      </c>
      <c r="D19" s="33"/>
      <c r="E19" s="33"/>
      <c r="F19" s="33"/>
      <c r="G19" s="270"/>
      <c r="H19" s="314">
        <f>Options_Master!O36</f>
        <v>2790</v>
      </c>
      <c r="I19" s="273">
        <v>1</v>
      </c>
      <c r="J19" s="34">
        <f t="shared" si="0"/>
        <v>2790</v>
      </c>
      <c r="K19" s="313">
        <f>Options_Master!F$5</f>
        <v>0.2</v>
      </c>
      <c r="L19" s="96">
        <f t="shared" si="2"/>
        <v>2232</v>
      </c>
    </row>
    <row r="20" spans="2:12" s="1" customFormat="1" ht="23.55" customHeight="1">
      <c r="B20" s="269">
        <v>8</v>
      </c>
      <c r="C20" s="270" t="s">
        <v>152</v>
      </c>
      <c r="D20" s="33" t="s">
        <v>10</v>
      </c>
      <c r="E20" s="33"/>
      <c r="F20" s="33"/>
      <c r="G20" s="270"/>
      <c r="H20" s="314">
        <f>Options_Master!O23</f>
        <v>3060</v>
      </c>
      <c r="I20" s="273">
        <v>1</v>
      </c>
      <c r="J20" s="34">
        <f t="shared" si="0"/>
        <v>3060</v>
      </c>
      <c r="K20" s="313">
        <f>Options_Master!F$5</f>
        <v>0.2</v>
      </c>
      <c r="L20" s="96">
        <f t="shared" si="2"/>
        <v>2448</v>
      </c>
    </row>
    <row r="21" spans="2:12" s="1" customFormat="1" ht="23.55" customHeight="1">
      <c r="B21" s="269">
        <v>9</v>
      </c>
      <c r="C21" s="270" t="s">
        <v>25</v>
      </c>
      <c r="D21" s="33" t="s">
        <v>10</v>
      </c>
      <c r="E21" s="33"/>
      <c r="F21" s="33"/>
      <c r="G21" s="270"/>
      <c r="H21" s="314" t="e">
        <f>Options_Master!#REF!</f>
        <v>#REF!</v>
      </c>
      <c r="I21" s="273">
        <v>1</v>
      </c>
      <c r="J21" s="34" t="e">
        <f t="shared" si="0"/>
        <v>#REF!</v>
      </c>
      <c r="K21" s="313">
        <f>Options_Master!F$5</f>
        <v>0.2</v>
      </c>
      <c r="L21" s="96" t="e">
        <f t="shared" si="2"/>
        <v>#REF!</v>
      </c>
    </row>
    <row r="22" spans="2:12" s="1" customFormat="1" ht="21.6" thickBot="1">
      <c r="B22" s="315">
        <v>10</v>
      </c>
      <c r="C22" s="280" t="s">
        <v>26</v>
      </c>
      <c r="D22" s="74" t="s">
        <v>10</v>
      </c>
      <c r="E22" s="74"/>
      <c r="F22" s="74"/>
      <c r="G22" s="281"/>
      <c r="H22" s="316">
        <f>Options_Master!O15</f>
        <v>5280</v>
      </c>
      <c r="I22" s="283">
        <v>1</v>
      </c>
      <c r="J22" s="75">
        <f t="shared" si="0"/>
        <v>5280</v>
      </c>
      <c r="K22" s="176">
        <f>Options_Master!F$5</f>
        <v>0.2</v>
      </c>
      <c r="L22" s="103">
        <f t="shared" si="2"/>
        <v>4224</v>
      </c>
    </row>
    <row r="23" spans="2:12" s="1" customFormat="1">
      <c r="B23" s="37"/>
      <c r="C23" s="12"/>
      <c r="D23" s="37"/>
      <c r="E23" s="37"/>
      <c r="F23" s="37"/>
      <c r="G23" s="38"/>
      <c r="H23" s="78"/>
      <c r="I23" s="79"/>
      <c r="J23" s="79"/>
      <c r="K23" s="79"/>
      <c r="L23" s="80"/>
    </row>
    <row r="24" spans="2:12" s="1" customFormat="1" ht="21">
      <c r="B24" s="485" t="s">
        <v>42</v>
      </c>
      <c r="C24" s="485"/>
      <c r="D24" s="37"/>
      <c r="E24" s="37"/>
      <c r="F24" s="37"/>
      <c r="G24" s="38"/>
      <c r="H24" s="81"/>
      <c r="I24" s="7"/>
      <c r="J24" s="77" t="s">
        <v>31</v>
      </c>
      <c r="K24" s="7"/>
      <c r="L24" s="99">
        <f>SUM(L22:L22)</f>
        <v>4224</v>
      </c>
    </row>
    <row r="25" spans="2:12" s="1" customFormat="1" ht="21">
      <c r="B25" s="37">
        <v>1</v>
      </c>
      <c r="C25" s="12" t="s">
        <v>45</v>
      </c>
      <c r="D25" s="37"/>
      <c r="E25" s="37"/>
      <c r="F25" s="37"/>
      <c r="G25" s="38"/>
      <c r="H25" s="81"/>
      <c r="I25" s="7"/>
      <c r="J25" s="77" t="s">
        <v>32</v>
      </c>
      <c r="K25" s="7"/>
      <c r="L25" s="99">
        <f>L8</f>
        <v>75000</v>
      </c>
    </row>
    <row r="26" spans="2:12" s="1" customFormat="1" ht="21.6" thickBot="1">
      <c r="B26" s="37">
        <v>2</v>
      </c>
      <c r="C26" s="12" t="s">
        <v>43</v>
      </c>
      <c r="D26" s="37"/>
      <c r="E26" s="37"/>
      <c r="F26" s="37"/>
      <c r="G26" s="38"/>
      <c r="H26" s="81"/>
      <c r="I26" s="7"/>
      <c r="J26" s="87" t="s">
        <v>33</v>
      </c>
      <c r="K26" s="88"/>
      <c r="L26" s="100">
        <f>SUM(L24:L25)</f>
        <v>79224</v>
      </c>
    </row>
    <row r="27" spans="2:12" s="1" customFormat="1">
      <c r="B27" s="37">
        <v>3</v>
      </c>
      <c r="C27" s="12" t="s">
        <v>149</v>
      </c>
      <c r="D27" s="37"/>
      <c r="E27" s="37"/>
      <c r="F27" s="37"/>
      <c r="G27" s="38"/>
      <c r="H27" s="81"/>
      <c r="I27" s="7"/>
      <c r="J27" s="7"/>
      <c r="K27" s="7"/>
      <c r="L27" s="83"/>
    </row>
    <row r="28" spans="2:12" s="1" customFormat="1" ht="18.600000000000001" thickBot="1">
      <c r="B28" s="37">
        <v>4</v>
      </c>
      <c r="C28" s="12" t="s">
        <v>190</v>
      </c>
      <c r="D28" s="37"/>
      <c r="E28" s="37"/>
      <c r="F28" s="37"/>
      <c r="G28" s="38"/>
      <c r="H28" s="84"/>
      <c r="I28" s="85"/>
      <c r="J28" s="85"/>
      <c r="K28" s="85"/>
      <c r="L28" s="86"/>
    </row>
    <row r="29" spans="2:12" s="1" customFormat="1">
      <c r="B29" s="37"/>
      <c r="C29" s="12"/>
      <c r="D29" s="37"/>
      <c r="E29" s="37"/>
      <c r="F29" s="37"/>
      <c r="G29" s="38"/>
      <c r="H29" s="12"/>
    </row>
    <row r="30" spans="2:12" s="1" customFormat="1" ht="18.600000000000001" thickBot="1">
      <c r="B30" s="37"/>
      <c r="C30" s="12"/>
      <c r="D30" s="37"/>
      <c r="E30" s="37"/>
      <c r="F30" s="37"/>
      <c r="G30" s="38"/>
      <c r="H30" s="12"/>
    </row>
    <row r="31" spans="2:12" s="1" customFormat="1" ht="24" thickBot="1">
      <c r="B31" s="37"/>
      <c r="C31" s="473" t="s">
        <v>41</v>
      </c>
      <c r="D31" s="474"/>
      <c r="E31" s="474"/>
      <c r="F31" s="474"/>
      <c r="G31" s="474"/>
      <c r="H31" s="474"/>
      <c r="I31" s="474"/>
      <c r="J31" s="474"/>
      <c r="K31" s="474"/>
      <c r="L31" s="475"/>
    </row>
    <row r="32" spans="2:12" s="1" customFormat="1">
      <c r="B32" s="37"/>
      <c r="C32" s="12"/>
      <c r="D32" s="37"/>
      <c r="E32" s="37"/>
      <c r="F32" s="37"/>
      <c r="G32" s="38"/>
      <c r="H32" s="12"/>
    </row>
    <row r="33" spans="2:8" s="1" customFormat="1">
      <c r="B33" s="37"/>
      <c r="C33" s="12"/>
      <c r="D33" s="37"/>
      <c r="E33" s="37"/>
      <c r="F33" s="37"/>
      <c r="G33" s="38"/>
      <c r="H33" s="12"/>
    </row>
    <row r="34" spans="2:8" s="1" customFormat="1">
      <c r="B34" s="37"/>
      <c r="C34" s="12"/>
      <c r="D34" s="37"/>
      <c r="E34" s="37"/>
      <c r="F34" s="37"/>
      <c r="G34" s="38"/>
      <c r="H34" s="12"/>
    </row>
    <row r="35" spans="2:8" s="1" customFormat="1">
      <c r="B35" s="37"/>
      <c r="C35" s="12"/>
      <c r="D35" s="37"/>
      <c r="E35" s="37"/>
      <c r="F35" s="37"/>
      <c r="G35" s="38"/>
      <c r="H35" s="12"/>
    </row>
    <row r="36" spans="2:8" s="1" customFormat="1">
      <c r="B36" s="37"/>
      <c r="C36" s="12"/>
      <c r="D36" s="37"/>
      <c r="E36" s="37"/>
      <c r="F36" s="37"/>
      <c r="G36" s="38"/>
      <c r="H36" s="12"/>
    </row>
    <row r="37" spans="2:8" s="1" customFormat="1">
      <c r="B37" s="37"/>
      <c r="C37" s="12"/>
      <c r="D37" s="37"/>
      <c r="E37" s="37"/>
      <c r="F37" s="37"/>
      <c r="G37" s="38"/>
      <c r="H37" s="12"/>
    </row>
    <row r="38" spans="2:8" s="1" customFormat="1">
      <c r="B38" s="37"/>
      <c r="C38" s="12"/>
      <c r="D38" s="37"/>
      <c r="E38" s="37"/>
      <c r="F38" s="37"/>
      <c r="G38" s="38"/>
      <c r="H38" s="12"/>
    </row>
    <row r="39" spans="2:8" s="1" customFormat="1">
      <c r="B39" s="37"/>
      <c r="C39" s="12"/>
      <c r="D39" s="37"/>
      <c r="E39" s="37"/>
      <c r="F39" s="37"/>
      <c r="G39" s="38"/>
      <c r="H39" s="12"/>
    </row>
    <row r="40" spans="2:8" s="1" customFormat="1">
      <c r="B40" s="37"/>
      <c r="C40" s="12"/>
      <c r="D40" s="37"/>
      <c r="E40" s="37"/>
      <c r="F40" s="37"/>
      <c r="G40" s="38"/>
      <c r="H40" s="12"/>
    </row>
    <row r="41" spans="2:8" s="1" customFormat="1">
      <c r="B41" s="37"/>
      <c r="C41" s="12"/>
      <c r="D41" s="37"/>
      <c r="E41" s="37"/>
      <c r="F41" s="37"/>
      <c r="G41" s="38"/>
      <c r="H41" s="12"/>
    </row>
    <row r="42" spans="2:8" s="1" customFormat="1">
      <c r="B42" s="37"/>
      <c r="C42" s="12"/>
      <c r="D42" s="37"/>
      <c r="E42" s="37"/>
      <c r="F42" s="37"/>
      <c r="G42" s="38"/>
      <c r="H42" s="12"/>
    </row>
    <row r="43" spans="2:8" s="1" customFormat="1">
      <c r="B43" s="37"/>
      <c r="C43" s="12"/>
      <c r="D43" s="37"/>
      <c r="E43" s="37"/>
      <c r="F43" s="37"/>
      <c r="G43" s="38"/>
      <c r="H43" s="12"/>
    </row>
    <row r="44" spans="2:8" s="1" customFormat="1">
      <c r="B44" s="37"/>
      <c r="C44" s="12"/>
      <c r="D44" s="37"/>
      <c r="E44" s="37"/>
      <c r="F44" s="37"/>
      <c r="G44" s="38"/>
      <c r="H44" s="12"/>
    </row>
    <row r="45" spans="2:8" s="1" customFormat="1">
      <c r="B45" s="37"/>
      <c r="C45" s="12"/>
      <c r="D45" s="37"/>
      <c r="E45" s="37"/>
      <c r="F45" s="37"/>
      <c r="G45" s="38"/>
      <c r="H45" s="12"/>
    </row>
    <row r="46" spans="2:8" s="1" customFormat="1">
      <c r="B46" s="37"/>
      <c r="C46" s="12"/>
      <c r="D46" s="37"/>
      <c r="E46" s="37"/>
      <c r="F46" s="37"/>
      <c r="G46" s="38"/>
      <c r="H46" s="12"/>
    </row>
    <row r="47" spans="2:8" s="1" customFormat="1">
      <c r="B47" s="37"/>
      <c r="C47" s="12"/>
      <c r="D47" s="37"/>
      <c r="E47" s="37"/>
      <c r="F47" s="37"/>
      <c r="G47" s="38"/>
      <c r="H47" s="12"/>
    </row>
    <row r="48" spans="2:8" s="1" customFormat="1">
      <c r="B48" s="37"/>
      <c r="C48" s="12"/>
      <c r="D48" s="37"/>
      <c r="E48" s="37"/>
      <c r="F48" s="37"/>
      <c r="G48" s="38"/>
      <c r="H48" s="12"/>
    </row>
    <row r="49" spans="2:8" s="1" customFormat="1">
      <c r="B49" s="37"/>
      <c r="C49" s="12"/>
      <c r="D49" s="37"/>
      <c r="E49" s="37"/>
      <c r="F49" s="37"/>
      <c r="G49" s="38"/>
      <c r="H49" s="12"/>
    </row>
    <row r="50" spans="2:8" s="1" customFormat="1">
      <c r="B50" s="37"/>
      <c r="C50" s="12"/>
      <c r="D50" s="37"/>
      <c r="E50" s="37"/>
      <c r="F50" s="37"/>
      <c r="G50" s="38"/>
      <c r="H50" s="12"/>
    </row>
    <row r="51" spans="2:8" s="1" customFormat="1">
      <c r="B51" s="37"/>
      <c r="C51" s="12"/>
      <c r="D51" s="37"/>
      <c r="E51" s="37"/>
      <c r="F51" s="37"/>
      <c r="G51" s="38"/>
      <c r="H51" s="12"/>
    </row>
    <row r="52" spans="2:8" s="1" customFormat="1">
      <c r="B52" s="37"/>
      <c r="C52" s="12"/>
      <c r="D52" s="37"/>
      <c r="E52" s="37"/>
      <c r="F52" s="37"/>
      <c r="G52" s="38"/>
      <c r="H52" s="12"/>
    </row>
    <row r="53" spans="2:8" s="1" customFormat="1">
      <c r="B53" s="37"/>
      <c r="C53" s="12"/>
      <c r="D53" s="37"/>
      <c r="E53" s="37"/>
      <c r="F53" s="37"/>
      <c r="G53" s="38"/>
      <c r="H53" s="12"/>
    </row>
    <row r="54" spans="2:8" s="1" customFormat="1">
      <c r="B54" s="37"/>
      <c r="C54" s="12"/>
      <c r="D54" s="37"/>
      <c r="E54" s="37"/>
      <c r="F54" s="37"/>
      <c r="G54" s="38"/>
      <c r="H54" s="12"/>
    </row>
    <row r="55" spans="2:8" s="1" customFormat="1">
      <c r="B55" s="37"/>
      <c r="C55" s="12"/>
      <c r="D55" s="37"/>
      <c r="E55" s="37"/>
      <c r="F55" s="37"/>
      <c r="G55" s="38"/>
      <c r="H55" s="12"/>
    </row>
    <row r="56" spans="2:8" s="1" customFormat="1">
      <c r="B56" s="37"/>
      <c r="C56" s="12"/>
      <c r="D56" s="37"/>
      <c r="E56" s="37"/>
      <c r="F56" s="37"/>
      <c r="G56" s="38"/>
      <c r="H56" s="12"/>
    </row>
    <row r="57" spans="2:8" s="1" customFormat="1">
      <c r="B57" s="37"/>
      <c r="C57" s="12"/>
      <c r="D57" s="37"/>
      <c r="E57" s="37"/>
      <c r="F57" s="37"/>
      <c r="G57" s="38"/>
      <c r="H57" s="12"/>
    </row>
    <row r="58" spans="2:8" s="1" customFormat="1">
      <c r="B58" s="37"/>
      <c r="C58" s="12"/>
      <c r="D58" s="37"/>
      <c r="E58" s="37"/>
      <c r="F58" s="37"/>
      <c r="G58" s="38"/>
      <c r="H58" s="12"/>
    </row>
    <row r="59" spans="2:8" s="1" customFormat="1">
      <c r="B59" s="37"/>
      <c r="C59" s="12"/>
      <c r="D59" s="37"/>
      <c r="E59" s="37"/>
      <c r="F59" s="37"/>
      <c r="G59" s="38"/>
      <c r="H59" s="12"/>
    </row>
    <row r="60" spans="2:8" s="1" customFormat="1">
      <c r="B60" s="37"/>
      <c r="C60" s="12"/>
      <c r="D60" s="37"/>
      <c r="E60" s="37"/>
      <c r="F60" s="37"/>
      <c r="G60" s="38"/>
      <c r="H60" s="12"/>
    </row>
    <row r="61" spans="2:8" s="1" customFormat="1">
      <c r="B61" s="37"/>
      <c r="C61" s="12"/>
      <c r="D61" s="37"/>
      <c r="E61" s="37"/>
      <c r="F61" s="37"/>
      <c r="G61" s="38"/>
      <c r="H61" s="12"/>
    </row>
    <row r="62" spans="2:8" s="1" customFormat="1">
      <c r="B62" s="37"/>
      <c r="C62" s="12"/>
      <c r="D62" s="37"/>
      <c r="E62" s="37"/>
      <c r="F62" s="37"/>
      <c r="G62" s="38"/>
      <c r="H62" s="12"/>
    </row>
    <row r="63" spans="2:8" s="1" customFormat="1">
      <c r="B63" s="37"/>
      <c r="C63" s="12"/>
      <c r="D63" s="37"/>
      <c r="E63" s="37"/>
      <c r="F63" s="37"/>
      <c r="G63" s="38"/>
      <c r="H63" s="12"/>
    </row>
    <row r="64" spans="2:8" s="1" customFormat="1">
      <c r="B64" s="37"/>
      <c r="C64" s="12"/>
      <c r="D64" s="37"/>
      <c r="E64" s="37"/>
      <c r="F64" s="37"/>
      <c r="G64" s="38"/>
      <c r="H64" s="12"/>
    </row>
    <row r="65" spans="2:8" s="1" customFormat="1">
      <c r="B65" s="37"/>
      <c r="C65" s="12"/>
      <c r="D65" s="37"/>
      <c r="E65" s="37"/>
      <c r="F65" s="37"/>
      <c r="G65" s="38"/>
      <c r="H65" s="12"/>
    </row>
    <row r="66" spans="2:8" s="1" customFormat="1">
      <c r="B66" s="37"/>
      <c r="C66" s="12"/>
      <c r="D66" s="37"/>
      <c r="E66" s="37"/>
      <c r="F66" s="37"/>
      <c r="G66" s="38"/>
      <c r="H66" s="12"/>
    </row>
  </sheetData>
  <mergeCells count="8">
    <mergeCell ref="B24:C24"/>
    <mergeCell ref="C31:L31"/>
    <mergeCell ref="B12:C12"/>
    <mergeCell ref="C16:G16"/>
    <mergeCell ref="G3:H3"/>
    <mergeCell ref="B5:C5"/>
    <mergeCell ref="B6:C6"/>
    <mergeCell ref="B10:E10"/>
  </mergeCells>
  <pageMargins left="0.5" right="0.25" top="0.75" bottom="0.75" header="0.5" footer="0.3"/>
  <pageSetup scale="43"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BF67"/>
  <sheetViews>
    <sheetView zoomScale="50" zoomScaleNormal="50" zoomScalePageLayoutView="75" workbookViewId="0">
      <selection activeCell="P27" sqref="P27"/>
    </sheetView>
  </sheetViews>
  <sheetFormatPr defaultColWidth="9.109375" defaultRowHeight="18"/>
  <cols>
    <col min="1" max="1" width="3.5546875" style="1" customWidth="1"/>
    <col min="2" max="2" width="6.5546875" style="39" customWidth="1"/>
    <col min="3" max="3" width="95.109375" style="17" customWidth="1"/>
    <col min="4" max="4" width="39.5546875" style="39" customWidth="1"/>
    <col min="5" max="5" width="18.6640625" style="39" customWidth="1"/>
    <col min="6" max="6" width="17.33203125" style="39" customWidth="1"/>
    <col min="7" max="7" width="24.33203125" style="40" customWidth="1"/>
    <col min="8" max="8" width="22.5546875" style="17" customWidth="1"/>
    <col min="9" max="9" width="9.109375" style="1"/>
    <col min="10" max="10" width="24.109375" style="1" customWidth="1"/>
    <col min="11" max="11" width="22" style="1" customWidth="1"/>
    <col min="12" max="12" width="20.88671875" style="1" customWidth="1"/>
    <col min="13" max="13" width="9.109375" style="1"/>
    <col min="14" max="14" width="15.109375" style="1" bestFit="1" customWidth="1"/>
    <col min="15" max="52" width="9.109375" style="1"/>
    <col min="53" max="16384" width="9.109375" style="8"/>
  </cols>
  <sheetData>
    <row r="1" spans="1:58" s="1" customFormat="1" ht="45" customHeight="1">
      <c r="B1" s="2" t="s">
        <v>34</v>
      </c>
      <c r="C1" s="3"/>
      <c r="D1" s="237" t="s">
        <v>143</v>
      </c>
      <c r="E1" s="4"/>
      <c r="F1" s="4"/>
      <c r="G1" s="5"/>
      <c r="H1" s="6"/>
      <c r="I1" s="7"/>
      <c r="J1" s="7"/>
      <c r="K1" s="7"/>
      <c r="L1" s="7"/>
    </row>
    <row r="2" spans="1:58" s="1" customFormat="1" ht="45" customHeight="1">
      <c r="B2" s="2" t="s">
        <v>35</v>
      </c>
      <c r="C2" s="9"/>
      <c r="D2" s="175" t="s">
        <v>137</v>
      </c>
      <c r="E2" s="37"/>
      <c r="G2" s="238" t="s">
        <v>138</v>
      </c>
      <c r="H2" s="10">
        <f ca="1">TODAY()</f>
        <v>43451</v>
      </c>
      <c r="I2" s="7"/>
      <c r="J2" s="7"/>
      <c r="K2" s="7"/>
      <c r="L2" s="7"/>
    </row>
    <row r="3" spans="1:58" s="1" customFormat="1" ht="45" customHeight="1">
      <c r="B3" s="2" t="s">
        <v>142</v>
      </c>
      <c r="C3" s="9"/>
      <c r="D3" s="175" t="s">
        <v>136</v>
      </c>
      <c r="E3" s="37"/>
      <c r="F3" s="10" t="s">
        <v>10</v>
      </c>
      <c r="G3" s="472" t="s">
        <v>139</v>
      </c>
      <c r="H3" s="472"/>
      <c r="I3" s="7"/>
      <c r="J3" s="7"/>
      <c r="K3" s="7"/>
      <c r="L3" s="7"/>
    </row>
    <row r="4" spans="1:58" s="11" customFormat="1" ht="21.75" customHeight="1">
      <c r="C4" s="239"/>
      <c r="D4" s="240"/>
      <c r="E4" s="241"/>
      <c r="G4" s="239"/>
    </row>
    <row r="5" spans="1:58" s="17" customFormat="1" ht="52.05" customHeight="1">
      <c r="A5" s="12"/>
      <c r="B5" s="486" t="s">
        <v>36</v>
      </c>
      <c r="C5" s="487"/>
      <c r="D5" s="13" t="s">
        <v>37</v>
      </c>
      <c r="E5" s="13" t="s">
        <v>0</v>
      </c>
      <c r="F5" s="14" t="s">
        <v>1</v>
      </c>
      <c r="G5" s="15" t="s">
        <v>38</v>
      </c>
      <c r="H5" s="15" t="s">
        <v>2</v>
      </c>
      <c r="I5" s="15" t="s">
        <v>3</v>
      </c>
      <c r="J5" s="16" t="s">
        <v>4</v>
      </c>
      <c r="K5" s="16" t="s">
        <v>186</v>
      </c>
      <c r="L5" s="16" t="s">
        <v>178</v>
      </c>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row>
    <row r="6" spans="1:58" s="27" customFormat="1" ht="37.5" customHeight="1" thickBot="1">
      <c r="A6" s="18"/>
      <c r="B6" s="495" t="s">
        <v>46</v>
      </c>
      <c r="C6" s="496"/>
      <c r="D6" s="20" t="s">
        <v>49</v>
      </c>
      <c r="E6" s="20" t="s">
        <v>47</v>
      </c>
      <c r="F6" s="21" t="s">
        <v>48</v>
      </c>
      <c r="G6" s="90">
        <v>4041</v>
      </c>
      <c r="H6" s="23">
        <f>Machine_Master!L43</f>
        <v>175000.00000000003</v>
      </c>
      <c r="I6" s="24">
        <v>1</v>
      </c>
      <c r="J6" s="25">
        <f>H6*I6</f>
        <v>175000.00000000003</v>
      </c>
      <c r="K6" s="26">
        <f>Machine_Master!C7</f>
        <v>0</v>
      </c>
      <c r="L6" s="25">
        <f>J6*(1-K6)</f>
        <v>175000.00000000003</v>
      </c>
      <c r="M6" s="18"/>
      <c r="N6" s="18" t="s">
        <v>10</v>
      </c>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row>
    <row r="7" spans="1:58" s="27" customFormat="1" ht="16.8" customHeight="1" thickBot="1">
      <c r="A7" s="18"/>
      <c r="B7" s="51"/>
      <c r="C7" s="51"/>
      <c r="D7" s="52"/>
      <c r="E7" s="53"/>
      <c r="F7" s="53"/>
      <c r="G7" s="59"/>
      <c r="H7" s="55"/>
      <c r="I7" s="56"/>
      <c r="J7" s="57"/>
      <c r="K7" s="58"/>
      <c r="L7" s="57"/>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c r="AZ7" s="18"/>
    </row>
    <row r="8" spans="1:58" ht="370.05" customHeight="1" thickBot="1">
      <c r="B8" s="480"/>
      <c r="C8" s="481"/>
      <c r="D8" s="481"/>
      <c r="E8" s="482"/>
      <c r="F8" s="44"/>
      <c r="G8" s="45"/>
      <c r="H8" s="46"/>
      <c r="I8" s="47"/>
      <c r="J8" s="48"/>
      <c r="K8" s="49"/>
      <c r="L8" s="50">
        <f>SUM(L6:L6)</f>
        <v>175000.00000000003</v>
      </c>
    </row>
    <row r="9" spans="1:58" ht="61.5" customHeight="1" thickBot="1">
      <c r="B9" s="60"/>
      <c r="C9" s="60"/>
      <c r="D9" s="60"/>
      <c r="E9" s="60"/>
      <c r="F9" s="61"/>
      <c r="G9" s="62"/>
      <c r="H9" s="63"/>
      <c r="I9" s="4"/>
      <c r="J9" s="64"/>
      <c r="K9" s="7"/>
      <c r="L9" s="65"/>
    </row>
    <row r="10" spans="1:58" ht="42.6" customHeight="1" thickBot="1">
      <c r="B10" s="501" t="s">
        <v>19</v>
      </c>
      <c r="C10" s="502"/>
      <c r="D10" s="360"/>
      <c r="E10" s="361"/>
      <c r="F10" s="361"/>
      <c r="G10" s="374"/>
      <c r="H10" s="376" t="s">
        <v>2</v>
      </c>
      <c r="I10" s="363" t="s">
        <v>3</v>
      </c>
      <c r="J10" s="363" t="s">
        <v>51</v>
      </c>
      <c r="K10" s="375" t="s">
        <v>186</v>
      </c>
      <c r="L10" s="364" t="s">
        <v>33</v>
      </c>
    </row>
    <row r="11" spans="1:58" s="36" customFormat="1" ht="25.95" customHeight="1">
      <c r="A11" s="31"/>
      <c r="B11" s="365">
        <v>1</v>
      </c>
      <c r="C11" s="366" t="s">
        <v>20</v>
      </c>
      <c r="D11" s="367" t="s">
        <v>10</v>
      </c>
      <c r="E11" s="367"/>
      <c r="F11" s="367"/>
      <c r="G11" s="368"/>
      <c r="H11" s="369" t="s">
        <v>226</v>
      </c>
      <c r="I11" s="370">
        <v>0</v>
      </c>
      <c r="J11" s="371" t="s">
        <v>10</v>
      </c>
      <c r="K11" s="372" t="s">
        <v>10</v>
      </c>
      <c r="L11" s="373" t="s">
        <v>226</v>
      </c>
      <c r="M11" s="31" t="s">
        <v>10</v>
      </c>
      <c r="N11" s="35"/>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row>
    <row r="12" spans="1:58" s="31" customFormat="1" ht="25.95" customHeight="1">
      <c r="B12" s="69">
        <v>2</v>
      </c>
      <c r="C12" s="133" t="s">
        <v>82</v>
      </c>
      <c r="D12" s="235" t="s">
        <v>10</v>
      </c>
      <c r="E12" s="235"/>
      <c r="F12" s="235"/>
      <c r="G12" s="105"/>
      <c r="H12" s="32">
        <f>Options_Master!O37</f>
        <v>1190.4000000000001</v>
      </c>
      <c r="I12" s="33">
        <v>0</v>
      </c>
      <c r="J12" s="34">
        <f t="shared" ref="J11:J13" si="0">H12*I12</f>
        <v>0</v>
      </c>
      <c r="K12" s="162">
        <f>Options_Master!F$5</f>
        <v>0.2</v>
      </c>
      <c r="L12" s="70">
        <f t="shared" ref="L12:L22" si="1">J12*(1-K12)</f>
        <v>0</v>
      </c>
      <c r="N12" s="35"/>
    </row>
    <row r="13" spans="1:58" s="31" customFormat="1" ht="25.95" customHeight="1">
      <c r="B13" s="69">
        <v>3</v>
      </c>
      <c r="C13" s="133" t="s">
        <v>25</v>
      </c>
      <c r="E13" s="505" t="s">
        <v>173</v>
      </c>
      <c r="F13" s="505"/>
      <c r="G13" s="506"/>
      <c r="H13" s="32">
        <f>Options_Master!O15</f>
        <v>5280</v>
      </c>
      <c r="I13" s="33">
        <v>0</v>
      </c>
      <c r="J13" s="34">
        <f t="shared" si="0"/>
        <v>0</v>
      </c>
      <c r="K13" s="162">
        <f>Options_Master!F$5</f>
        <v>0.2</v>
      </c>
      <c r="L13" s="70">
        <f t="shared" si="1"/>
        <v>0</v>
      </c>
      <c r="N13" s="35"/>
    </row>
    <row r="14" spans="1:58" s="31" customFormat="1" ht="25.95" customHeight="1">
      <c r="B14" s="69">
        <v>4</v>
      </c>
      <c r="C14" s="133" t="s">
        <v>83</v>
      </c>
      <c r="D14" s="235"/>
      <c r="E14" s="235"/>
      <c r="F14" s="235"/>
      <c r="G14" s="105"/>
      <c r="H14" s="32">
        <f>Options_Master!O29</f>
        <v>4725</v>
      </c>
      <c r="I14" s="33">
        <v>0</v>
      </c>
      <c r="J14" s="34">
        <f t="shared" ref="J14:J15" si="2">H14*I14</f>
        <v>0</v>
      </c>
      <c r="K14" s="162">
        <f>Options_Master!F$5</f>
        <v>0.2</v>
      </c>
      <c r="L14" s="70">
        <f t="shared" si="1"/>
        <v>0</v>
      </c>
      <c r="N14" s="35"/>
    </row>
    <row r="15" spans="1:58" s="36" customFormat="1" ht="30.75" customHeight="1">
      <c r="A15" s="31"/>
      <c r="B15" s="69">
        <v>5</v>
      </c>
      <c r="C15" s="504" t="s">
        <v>80</v>
      </c>
      <c r="D15" s="505"/>
      <c r="E15" s="505" t="s">
        <v>81</v>
      </c>
      <c r="F15" s="505"/>
      <c r="G15" s="506"/>
      <c r="H15" s="147">
        <f>Options_Master!O34</f>
        <v>46350</v>
      </c>
      <c r="I15" s="156">
        <v>0</v>
      </c>
      <c r="J15" s="161">
        <f t="shared" si="2"/>
        <v>0</v>
      </c>
      <c r="K15" s="162">
        <f>Options_Master!L34</f>
        <v>0.1</v>
      </c>
      <c r="L15" s="70">
        <f t="shared" si="1"/>
        <v>0</v>
      </c>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row>
    <row r="16" spans="1:58" s="36" customFormat="1" ht="30.75" customHeight="1">
      <c r="A16" s="31"/>
      <c r="B16" s="69">
        <v>6</v>
      </c>
      <c r="C16" s="233" t="s">
        <v>84</v>
      </c>
      <c r="D16" s="234"/>
      <c r="E16" s="235"/>
      <c r="F16" s="235"/>
      <c r="G16" s="236"/>
      <c r="H16" s="179">
        <f>Options_Master!O35</f>
        <v>8550</v>
      </c>
      <c r="I16" s="156">
        <v>0</v>
      </c>
      <c r="J16" s="161">
        <f t="shared" ref="J16" si="3">H16*I16</f>
        <v>0</v>
      </c>
      <c r="K16" s="162">
        <f>Options_Master!F$5</f>
        <v>0.2</v>
      </c>
      <c r="L16" s="70">
        <f t="shared" si="1"/>
        <v>0</v>
      </c>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row>
    <row r="17" spans="1:58" s="36" customFormat="1" ht="30.75" customHeight="1">
      <c r="A17" s="31"/>
      <c r="B17" s="69">
        <v>7</v>
      </c>
      <c r="C17" s="233" t="s">
        <v>85</v>
      </c>
      <c r="D17" s="234"/>
      <c r="E17" s="235"/>
      <c r="F17" s="235"/>
      <c r="G17" s="236"/>
      <c r="H17" s="179">
        <f>Options_Master!O30</f>
        <v>2250</v>
      </c>
      <c r="I17" s="156">
        <v>0</v>
      </c>
      <c r="J17" s="161">
        <f t="shared" ref="J17:J19" si="4">H17*I17</f>
        <v>0</v>
      </c>
      <c r="K17" s="162">
        <f>Options_Master!F$5</f>
        <v>0.2</v>
      </c>
      <c r="L17" s="70">
        <f t="shared" si="1"/>
        <v>0</v>
      </c>
      <c r="M17" s="31"/>
      <c r="N17" s="31"/>
      <c r="O17" s="31"/>
      <c r="P17" s="31"/>
      <c r="Q17" s="31"/>
      <c r="R17" s="31"/>
      <c r="S17" s="31"/>
      <c r="T17" s="31"/>
      <c r="U17" s="31"/>
      <c r="V17" s="31"/>
      <c r="W17" s="31"/>
      <c r="X17" s="31"/>
      <c r="Y17" s="31"/>
      <c r="Z17" s="31"/>
      <c r="AA17" s="31"/>
      <c r="AB17" s="31"/>
      <c r="AC17" s="31"/>
      <c r="AD17" s="31"/>
      <c r="AE17" s="31"/>
      <c r="AF17" s="31"/>
      <c r="AG17" s="31"/>
      <c r="AH17" s="31"/>
      <c r="AI17" s="31"/>
      <c r="AJ17" s="31"/>
      <c r="AK17" s="31"/>
      <c r="AL17" s="31"/>
      <c r="AM17" s="31"/>
      <c r="AN17" s="31"/>
      <c r="AO17" s="31"/>
      <c r="AP17" s="31"/>
      <c r="AQ17" s="31"/>
      <c r="AR17" s="31"/>
      <c r="AS17" s="31"/>
      <c r="AT17" s="31"/>
      <c r="AU17" s="31"/>
      <c r="AV17" s="31"/>
      <c r="AW17" s="31"/>
      <c r="AX17" s="31"/>
      <c r="AY17" s="31"/>
      <c r="AZ17" s="31"/>
      <c r="BA17" s="31"/>
      <c r="BB17" s="31"/>
      <c r="BC17" s="31"/>
      <c r="BD17" s="31"/>
      <c r="BE17" s="31"/>
      <c r="BF17" s="31"/>
    </row>
    <row r="18" spans="1:58" s="36" customFormat="1" ht="30.75" customHeight="1">
      <c r="A18" s="31"/>
      <c r="B18" s="69">
        <v>8</v>
      </c>
      <c r="C18" s="334" t="s">
        <v>183</v>
      </c>
      <c r="D18" s="335"/>
      <c r="E18" s="293"/>
      <c r="F18" s="293"/>
      <c r="G18" s="236"/>
      <c r="H18" s="179">
        <f>Options_Master!O9</f>
        <v>2250</v>
      </c>
      <c r="I18" s="156">
        <v>0</v>
      </c>
      <c r="J18" s="161">
        <f t="shared" ref="J18" si="5">H18*I18</f>
        <v>0</v>
      </c>
      <c r="K18" s="162">
        <f>Options_Master!F$5</f>
        <v>0.2</v>
      </c>
      <c r="L18" s="70">
        <f t="shared" ref="L18" si="6">J18*(1-K18)</f>
        <v>0</v>
      </c>
      <c r="M18" s="31"/>
      <c r="N18" s="31"/>
      <c r="O18" s="31"/>
      <c r="P18" s="31"/>
      <c r="Q18" s="31"/>
      <c r="R18" s="31"/>
      <c r="S18" s="31"/>
      <c r="T18" s="31"/>
      <c r="U18" s="31"/>
      <c r="V18" s="31"/>
      <c r="W18" s="31"/>
      <c r="X18" s="31"/>
      <c r="Y18" s="31"/>
      <c r="Z18" s="31"/>
      <c r="AA18" s="31"/>
      <c r="AB18" s="31"/>
      <c r="AC18" s="31"/>
      <c r="AD18" s="31"/>
      <c r="AE18" s="31"/>
      <c r="AF18" s="31"/>
      <c r="AG18" s="31"/>
      <c r="AH18" s="31"/>
      <c r="AI18" s="31"/>
      <c r="AJ18" s="31"/>
      <c r="AK18" s="31"/>
      <c r="AL18" s="31"/>
      <c r="AM18" s="31"/>
      <c r="AN18" s="31"/>
      <c r="AO18" s="31"/>
      <c r="AP18" s="31"/>
      <c r="AQ18" s="31"/>
      <c r="AR18" s="31"/>
      <c r="AS18" s="31"/>
      <c r="AT18" s="31"/>
      <c r="AU18" s="31"/>
      <c r="AV18" s="31"/>
      <c r="AW18" s="31"/>
      <c r="AX18" s="31"/>
      <c r="AY18" s="31"/>
      <c r="AZ18" s="31"/>
      <c r="BA18" s="31"/>
      <c r="BB18" s="31"/>
      <c r="BC18" s="31"/>
      <c r="BD18" s="31"/>
      <c r="BE18" s="31"/>
      <c r="BF18" s="31"/>
    </row>
    <row r="19" spans="1:58" s="36" customFormat="1" ht="30.75" customHeight="1">
      <c r="A19" s="31"/>
      <c r="B19" s="69">
        <v>9</v>
      </c>
      <c r="C19" s="233" t="s">
        <v>86</v>
      </c>
      <c r="D19" s="317"/>
      <c r="E19" s="505" t="s">
        <v>87</v>
      </c>
      <c r="F19" s="505"/>
      <c r="G19" s="506"/>
      <c r="H19" s="179">
        <f>Options_Master!O10</f>
        <v>3105</v>
      </c>
      <c r="I19" s="156">
        <v>0</v>
      </c>
      <c r="J19" s="161">
        <f t="shared" si="4"/>
        <v>0</v>
      </c>
      <c r="K19" s="162">
        <f>Options_Master!F$5</f>
        <v>0.2</v>
      </c>
      <c r="L19" s="70">
        <f t="shared" si="1"/>
        <v>0</v>
      </c>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row>
    <row r="20" spans="1:58" s="36" customFormat="1" ht="30.75" customHeight="1">
      <c r="A20" s="31"/>
      <c r="B20" s="69">
        <v>10</v>
      </c>
      <c r="C20" s="292" t="s">
        <v>164</v>
      </c>
      <c r="D20" s="317"/>
      <c r="E20" s="505" t="s">
        <v>175</v>
      </c>
      <c r="F20" s="505"/>
      <c r="G20" s="506"/>
      <c r="H20" s="179">
        <f>Options_Master!O26</f>
        <v>0</v>
      </c>
      <c r="I20" s="156"/>
      <c r="J20" s="161"/>
      <c r="K20" s="162"/>
      <c r="L20" s="70"/>
      <c r="M20" s="31"/>
      <c r="N20" s="31"/>
      <c r="O20" s="31"/>
      <c r="P20" s="31"/>
      <c r="Q20" s="31"/>
      <c r="R20" s="31"/>
      <c r="S20" s="31"/>
      <c r="T20" s="31"/>
      <c r="U20" s="31"/>
      <c r="V20" s="31"/>
      <c r="W20" s="31"/>
      <c r="X20" s="31"/>
      <c r="Y20" s="31"/>
      <c r="Z20" s="31"/>
      <c r="AA20" s="31"/>
      <c r="AB20" s="31"/>
      <c r="AC20" s="31"/>
      <c r="AD20" s="31"/>
      <c r="AE20" s="31"/>
      <c r="AF20" s="31"/>
      <c r="AG20" s="31"/>
      <c r="AH20" s="31"/>
      <c r="AI20" s="31"/>
      <c r="AJ20" s="31"/>
      <c r="AK20" s="31"/>
      <c r="AL20" s="31"/>
      <c r="AM20" s="31"/>
      <c r="AN20" s="31"/>
      <c r="AO20" s="31"/>
      <c r="AP20" s="31"/>
      <c r="AQ20" s="31"/>
      <c r="AR20" s="31"/>
      <c r="AS20" s="31"/>
      <c r="AT20" s="31"/>
      <c r="AU20" s="31"/>
      <c r="AV20" s="31"/>
      <c r="AW20" s="31"/>
      <c r="AX20" s="31"/>
      <c r="AY20" s="31"/>
      <c r="AZ20" s="31"/>
      <c r="BA20" s="31"/>
      <c r="BB20" s="31"/>
      <c r="BC20" s="31"/>
      <c r="BD20" s="31"/>
      <c r="BE20" s="31"/>
      <c r="BF20" s="31"/>
    </row>
    <row r="21" spans="1:58" s="31" customFormat="1" ht="25.95" customHeight="1">
      <c r="B21" s="69">
        <v>11</v>
      </c>
      <c r="C21" s="116" t="s">
        <v>71</v>
      </c>
      <c r="D21" s="235"/>
      <c r="E21" s="235"/>
      <c r="F21" s="235"/>
      <c r="G21" s="105"/>
      <c r="H21" s="32">
        <f>Options_Master!O27</f>
        <v>2250</v>
      </c>
      <c r="I21" s="156">
        <v>0</v>
      </c>
      <c r="J21" s="161">
        <f t="shared" ref="J21:J22" si="7">H21*I21</f>
        <v>0</v>
      </c>
      <c r="K21" s="162">
        <f>Options_Master!F$5</f>
        <v>0.2</v>
      </c>
      <c r="L21" s="70">
        <f t="shared" si="1"/>
        <v>0</v>
      </c>
      <c r="N21" s="35"/>
    </row>
    <row r="22" spans="1:58" s="31" customFormat="1" ht="25.95" customHeight="1" thickBot="1">
      <c r="B22" s="71">
        <v>12</v>
      </c>
      <c r="C22" s="115" t="s">
        <v>174</v>
      </c>
      <c r="D22" s="114" t="s">
        <v>10</v>
      </c>
      <c r="E22" s="524" t="s">
        <v>227</v>
      </c>
      <c r="F22" s="524"/>
      <c r="G22" s="134"/>
      <c r="H22" s="73">
        <f>Options_Master!O24</f>
        <v>1620</v>
      </c>
      <c r="I22" s="74">
        <v>0</v>
      </c>
      <c r="J22" s="75">
        <f t="shared" si="7"/>
        <v>0</v>
      </c>
      <c r="K22" s="176">
        <f>Options_Master!F$5</f>
        <v>0.2</v>
      </c>
      <c r="L22" s="76">
        <f t="shared" si="1"/>
        <v>0</v>
      </c>
      <c r="N22" s="35"/>
    </row>
    <row r="23" spans="1:58" s="1" customFormat="1">
      <c r="B23" s="37"/>
      <c r="C23" s="12"/>
      <c r="D23" s="37"/>
      <c r="E23" s="37"/>
      <c r="F23" s="37"/>
      <c r="G23" s="38"/>
      <c r="H23" s="81"/>
      <c r="I23" s="7"/>
      <c r="J23" s="7"/>
      <c r="K23" s="7"/>
      <c r="L23" s="83"/>
    </row>
    <row r="24" spans="1:58" s="1" customFormat="1" ht="23.4">
      <c r="B24" s="37"/>
      <c r="C24" s="12"/>
      <c r="D24" s="37"/>
      <c r="E24" s="37"/>
      <c r="F24" s="37"/>
      <c r="G24" s="38"/>
      <c r="H24" s="81"/>
      <c r="I24" s="7"/>
      <c r="J24" s="77" t="s">
        <v>31</v>
      </c>
      <c r="L24" s="82">
        <f>SUM(L11:L23)</f>
        <v>0</v>
      </c>
    </row>
    <row r="25" spans="1:58" s="1" customFormat="1" ht="23.4">
      <c r="B25" s="485" t="s">
        <v>42</v>
      </c>
      <c r="C25" s="485"/>
      <c r="D25" s="37"/>
      <c r="E25" s="37"/>
      <c r="F25" s="37"/>
      <c r="G25" s="38"/>
      <c r="H25" s="81"/>
      <c r="I25" s="7"/>
      <c r="J25" s="77" t="s">
        <v>32</v>
      </c>
      <c r="L25" s="82">
        <f>L8</f>
        <v>175000.00000000003</v>
      </c>
    </row>
    <row r="26" spans="1:58" s="1" customFormat="1" ht="24" thickBot="1">
      <c r="B26" s="37">
        <v>1</v>
      </c>
      <c r="C26" s="12" t="s">
        <v>45</v>
      </c>
      <c r="D26" s="37"/>
      <c r="E26" s="37"/>
      <c r="F26" s="37"/>
      <c r="G26" s="38"/>
      <c r="H26" s="81"/>
      <c r="I26" s="7"/>
      <c r="J26" s="87" t="s">
        <v>33</v>
      </c>
      <c r="K26" s="88"/>
      <c r="L26" s="89">
        <f>SUM(L24:L25)</f>
        <v>175000.00000000003</v>
      </c>
    </row>
    <row r="27" spans="1:58" s="1" customFormat="1">
      <c r="B27" s="37">
        <v>2</v>
      </c>
      <c r="C27" s="12" t="s">
        <v>43</v>
      </c>
      <c r="D27" s="37"/>
      <c r="E27" s="37"/>
      <c r="F27" s="37"/>
      <c r="G27" s="38"/>
      <c r="H27" s="81"/>
      <c r="I27" s="7"/>
      <c r="J27" s="7"/>
      <c r="K27" s="7"/>
      <c r="L27" s="83"/>
    </row>
    <row r="28" spans="1:58" s="1" customFormat="1">
      <c r="B28" s="37">
        <v>3</v>
      </c>
      <c r="C28" s="12" t="s">
        <v>147</v>
      </c>
      <c r="D28" s="37"/>
      <c r="E28" s="37"/>
      <c r="F28" s="37"/>
      <c r="G28" s="38"/>
      <c r="H28" s="81"/>
      <c r="I28" s="7"/>
      <c r="J28" s="7"/>
      <c r="K28" s="7"/>
      <c r="L28" s="83"/>
    </row>
    <row r="29" spans="1:58" s="1" customFormat="1" ht="18.600000000000001" thickBot="1">
      <c r="B29" s="37">
        <v>4</v>
      </c>
      <c r="C29" s="12" t="s">
        <v>190</v>
      </c>
      <c r="D29" s="37"/>
      <c r="E29" s="37"/>
      <c r="F29" s="37"/>
      <c r="G29" s="38"/>
      <c r="H29" s="84"/>
      <c r="I29" s="85"/>
      <c r="J29" s="85"/>
      <c r="K29" s="85"/>
      <c r="L29" s="86"/>
    </row>
    <row r="30" spans="1:58" s="1" customFormat="1">
      <c r="B30" s="37"/>
      <c r="C30" s="12"/>
      <c r="D30" s="37"/>
      <c r="E30" s="37"/>
      <c r="F30" s="37"/>
      <c r="G30" s="38"/>
      <c r="H30" s="12"/>
    </row>
    <row r="31" spans="1:58" s="1" customFormat="1" ht="18.600000000000001" thickBot="1">
      <c r="B31" s="37"/>
      <c r="C31" s="12"/>
      <c r="D31" s="37"/>
      <c r="E31" s="37"/>
      <c r="F31" s="37"/>
      <c r="G31" s="38"/>
      <c r="H31" s="12"/>
    </row>
    <row r="32" spans="1:58" s="1" customFormat="1" ht="24" thickBot="1">
      <c r="B32" s="37"/>
      <c r="C32" s="473" t="s">
        <v>41</v>
      </c>
      <c r="D32" s="474"/>
      <c r="E32" s="474"/>
      <c r="F32" s="474"/>
      <c r="G32" s="474"/>
      <c r="H32" s="474"/>
      <c r="I32" s="474"/>
      <c r="J32" s="474"/>
      <c r="K32" s="474"/>
      <c r="L32" s="475"/>
    </row>
    <row r="33" spans="2:8" s="1" customFormat="1">
      <c r="B33" s="37"/>
      <c r="C33" s="12"/>
      <c r="D33" s="37"/>
      <c r="E33" s="37"/>
      <c r="F33" s="37"/>
      <c r="G33" s="38"/>
      <c r="H33" s="12"/>
    </row>
    <row r="34" spans="2:8" s="1" customFormat="1">
      <c r="B34" s="37"/>
      <c r="C34" s="12"/>
      <c r="D34" s="37"/>
      <c r="E34" s="37"/>
      <c r="F34" s="37"/>
      <c r="G34" s="38"/>
      <c r="H34" s="12"/>
    </row>
    <row r="35" spans="2:8" s="1" customFormat="1">
      <c r="B35" s="37"/>
      <c r="C35" s="12"/>
      <c r="D35" s="37"/>
      <c r="E35" s="37"/>
      <c r="F35" s="37"/>
      <c r="G35" s="38"/>
      <c r="H35" s="12"/>
    </row>
    <row r="36" spans="2:8" s="1" customFormat="1">
      <c r="B36" s="37"/>
      <c r="C36" s="12"/>
      <c r="D36" s="37"/>
      <c r="E36" s="37"/>
      <c r="F36" s="37"/>
      <c r="G36" s="38"/>
      <c r="H36" s="12"/>
    </row>
    <row r="37" spans="2:8" s="1" customFormat="1">
      <c r="B37" s="37"/>
      <c r="C37" s="12"/>
      <c r="D37" s="37"/>
      <c r="E37" s="37"/>
      <c r="F37" s="37"/>
      <c r="G37" s="38"/>
      <c r="H37" s="12"/>
    </row>
    <row r="38" spans="2:8" s="1" customFormat="1">
      <c r="B38" s="37"/>
      <c r="C38" s="12"/>
      <c r="D38" s="37"/>
      <c r="E38" s="37"/>
      <c r="F38" s="37"/>
      <c r="G38" s="38"/>
      <c r="H38" s="12"/>
    </row>
    <row r="39" spans="2:8" s="1" customFormat="1">
      <c r="B39" s="37"/>
      <c r="C39" s="12"/>
      <c r="D39" s="37"/>
      <c r="E39" s="178"/>
      <c r="F39" s="37"/>
      <c r="G39" s="38"/>
      <c r="H39" s="12"/>
    </row>
    <row r="40" spans="2:8" s="1" customFormat="1">
      <c r="B40" s="37"/>
      <c r="C40" s="12"/>
      <c r="D40" s="37"/>
      <c r="E40" s="37"/>
      <c r="F40" s="37"/>
      <c r="G40" s="38"/>
      <c r="H40" s="12"/>
    </row>
    <row r="41" spans="2:8" s="1" customFormat="1">
      <c r="B41" s="37"/>
      <c r="C41" s="12"/>
      <c r="D41" s="37"/>
      <c r="E41" s="37"/>
      <c r="F41" s="37"/>
      <c r="G41" s="38"/>
      <c r="H41" s="12"/>
    </row>
    <row r="42" spans="2:8" s="1" customFormat="1">
      <c r="B42" s="37"/>
      <c r="C42" s="12"/>
      <c r="D42" s="37"/>
      <c r="E42" s="37"/>
      <c r="F42" s="37"/>
      <c r="G42" s="38"/>
      <c r="H42" s="12"/>
    </row>
    <row r="43" spans="2:8" s="1" customFormat="1">
      <c r="B43" s="37"/>
      <c r="C43" s="12"/>
      <c r="D43" s="37"/>
      <c r="E43" s="37"/>
      <c r="F43" s="37"/>
      <c r="G43" s="38"/>
      <c r="H43" s="12"/>
    </row>
    <row r="44" spans="2:8" s="1" customFormat="1">
      <c r="B44" s="37"/>
      <c r="C44" s="12"/>
      <c r="D44" s="37"/>
      <c r="E44" s="37"/>
      <c r="F44" s="37"/>
      <c r="G44" s="38"/>
      <c r="H44" s="12"/>
    </row>
    <row r="45" spans="2:8" s="1" customFormat="1">
      <c r="B45" s="37"/>
      <c r="C45" s="12"/>
      <c r="D45" s="37"/>
      <c r="E45" s="37"/>
      <c r="F45" s="37"/>
      <c r="G45" s="38"/>
      <c r="H45" s="12"/>
    </row>
    <row r="46" spans="2:8" s="1" customFormat="1">
      <c r="B46" s="37"/>
      <c r="C46" s="12"/>
      <c r="D46" s="37"/>
      <c r="E46" s="37"/>
      <c r="F46" s="37"/>
      <c r="G46" s="38"/>
      <c r="H46" s="12"/>
    </row>
    <row r="47" spans="2:8" s="1" customFormat="1">
      <c r="B47" s="37"/>
      <c r="C47" s="12"/>
      <c r="D47" s="37"/>
      <c r="E47" s="37"/>
      <c r="F47" s="37"/>
      <c r="G47" s="38"/>
      <c r="H47" s="12"/>
    </row>
    <row r="48" spans="2:8" s="1" customFormat="1">
      <c r="B48" s="37"/>
      <c r="C48" s="12"/>
      <c r="D48" s="37"/>
      <c r="E48" s="37"/>
      <c r="F48" s="37"/>
      <c r="G48" s="38"/>
      <c r="H48" s="12"/>
    </row>
    <row r="49" spans="2:8" s="1" customFormat="1">
      <c r="B49" s="37"/>
      <c r="C49" s="12"/>
      <c r="D49" s="37"/>
      <c r="E49" s="37"/>
      <c r="F49" s="37"/>
      <c r="G49" s="38"/>
      <c r="H49" s="12"/>
    </row>
    <row r="50" spans="2:8" s="1" customFormat="1">
      <c r="B50" s="37"/>
      <c r="C50" s="12"/>
      <c r="D50" s="37"/>
      <c r="E50" s="37"/>
      <c r="F50" s="37"/>
      <c r="G50" s="38"/>
      <c r="H50" s="12"/>
    </row>
    <row r="51" spans="2:8" s="1" customFormat="1">
      <c r="B51" s="37"/>
      <c r="C51" s="12"/>
      <c r="D51" s="37"/>
      <c r="E51" s="37"/>
      <c r="F51" s="37"/>
      <c r="G51" s="38"/>
      <c r="H51" s="12"/>
    </row>
    <row r="52" spans="2:8" s="1" customFormat="1">
      <c r="B52" s="37"/>
      <c r="C52" s="12"/>
      <c r="D52" s="37"/>
      <c r="E52" s="37"/>
      <c r="F52" s="37"/>
      <c r="G52" s="38"/>
      <c r="H52" s="12"/>
    </row>
    <row r="53" spans="2:8" s="1" customFormat="1">
      <c r="B53" s="37"/>
      <c r="C53" s="12"/>
      <c r="D53" s="37"/>
      <c r="E53" s="37"/>
      <c r="F53" s="37"/>
      <c r="G53" s="38"/>
      <c r="H53" s="12"/>
    </row>
    <row r="54" spans="2:8" s="1" customFormat="1">
      <c r="B54" s="37"/>
      <c r="C54" s="12"/>
      <c r="D54" s="37"/>
      <c r="E54" s="37"/>
      <c r="F54" s="37"/>
      <c r="G54" s="38"/>
      <c r="H54" s="12"/>
    </row>
    <row r="55" spans="2:8" s="1" customFormat="1">
      <c r="B55" s="37"/>
      <c r="C55" s="12"/>
      <c r="D55" s="37"/>
      <c r="E55" s="37"/>
      <c r="F55" s="37"/>
      <c r="G55" s="38"/>
      <c r="H55" s="12"/>
    </row>
    <row r="56" spans="2:8" s="1" customFormat="1">
      <c r="B56" s="37"/>
      <c r="C56" s="12"/>
      <c r="D56" s="37"/>
      <c r="E56" s="37"/>
      <c r="F56" s="37"/>
      <c r="G56" s="38"/>
      <c r="H56" s="12"/>
    </row>
    <row r="57" spans="2:8" s="1" customFormat="1">
      <c r="B57" s="37"/>
      <c r="C57" s="12"/>
      <c r="D57" s="37"/>
      <c r="E57" s="37"/>
      <c r="F57" s="37"/>
      <c r="G57" s="38"/>
      <c r="H57" s="12"/>
    </row>
    <row r="58" spans="2:8" s="1" customFormat="1">
      <c r="B58" s="37"/>
      <c r="C58" s="12"/>
      <c r="D58" s="37"/>
      <c r="E58" s="37"/>
      <c r="F58" s="37"/>
      <c r="G58" s="38"/>
      <c r="H58" s="12"/>
    </row>
    <row r="59" spans="2:8" s="1" customFormat="1">
      <c r="B59" s="37"/>
      <c r="C59" s="12"/>
      <c r="D59" s="37"/>
      <c r="E59" s="37"/>
      <c r="F59" s="37"/>
      <c r="G59" s="38"/>
      <c r="H59" s="12"/>
    </row>
    <row r="60" spans="2:8" s="1" customFormat="1">
      <c r="B60" s="37"/>
      <c r="C60" s="12"/>
      <c r="D60" s="37"/>
      <c r="E60" s="37"/>
      <c r="F60" s="37"/>
      <c r="G60" s="38"/>
      <c r="H60" s="12"/>
    </row>
    <row r="61" spans="2:8" s="1" customFormat="1">
      <c r="B61" s="37"/>
      <c r="C61" s="12"/>
      <c r="D61" s="37"/>
      <c r="E61" s="37"/>
      <c r="F61" s="37"/>
      <c r="G61" s="38"/>
      <c r="H61" s="12"/>
    </row>
    <row r="62" spans="2:8" s="1" customFormat="1">
      <c r="B62" s="37"/>
      <c r="C62" s="12"/>
      <c r="D62" s="37"/>
      <c r="E62" s="37"/>
      <c r="F62" s="37"/>
      <c r="G62" s="38"/>
      <c r="H62" s="12"/>
    </row>
    <row r="63" spans="2:8" s="1" customFormat="1">
      <c r="B63" s="37"/>
      <c r="C63" s="12"/>
      <c r="D63" s="37"/>
      <c r="E63" s="37"/>
      <c r="F63" s="37"/>
      <c r="G63" s="38"/>
      <c r="H63" s="12"/>
    </row>
    <row r="64" spans="2:8" s="1" customFormat="1">
      <c r="B64" s="37"/>
      <c r="C64" s="12"/>
      <c r="D64" s="37"/>
      <c r="E64" s="37"/>
      <c r="F64" s="37"/>
      <c r="G64" s="38"/>
      <c r="H64" s="12"/>
    </row>
    <row r="65" spans="2:8" s="1" customFormat="1">
      <c r="B65" s="37"/>
      <c r="C65" s="12"/>
      <c r="D65" s="37"/>
      <c r="E65" s="37"/>
      <c r="F65" s="37"/>
      <c r="G65" s="38"/>
      <c r="H65" s="12"/>
    </row>
    <row r="66" spans="2:8" s="1" customFormat="1">
      <c r="B66" s="37"/>
      <c r="C66" s="12"/>
      <c r="D66" s="37"/>
      <c r="E66" s="37"/>
      <c r="F66" s="37"/>
      <c r="G66" s="38"/>
      <c r="H66" s="12"/>
    </row>
    <row r="67" spans="2:8" s="1" customFormat="1">
      <c r="B67" s="37"/>
      <c r="C67" s="12"/>
      <c r="D67" s="37"/>
      <c r="E67" s="37"/>
      <c r="F67" s="37"/>
      <c r="G67" s="38"/>
      <c r="H67" s="12"/>
    </row>
  </sheetData>
  <mergeCells count="13">
    <mergeCell ref="B6:C6"/>
    <mergeCell ref="B5:C5"/>
    <mergeCell ref="G3:H3"/>
    <mergeCell ref="C32:L32"/>
    <mergeCell ref="B8:E8"/>
    <mergeCell ref="B10:C10"/>
    <mergeCell ref="B25:C25"/>
    <mergeCell ref="C15:D15"/>
    <mergeCell ref="E15:G15"/>
    <mergeCell ref="E19:G19"/>
    <mergeCell ref="E13:G13"/>
    <mergeCell ref="E20:G20"/>
    <mergeCell ref="E22:F22"/>
  </mergeCells>
  <pageMargins left="0.5" right="0.25" top="0.5" bottom="0.75" header="0.25" footer="0.3"/>
  <pageSetup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Notes</vt:lpstr>
      <vt:lpstr>Machine_Master</vt:lpstr>
      <vt:lpstr>Options_Master</vt:lpstr>
      <vt:lpstr>GLMS InlineMarking</vt:lpstr>
      <vt:lpstr>GSR Series Standalone</vt:lpstr>
      <vt:lpstr>Orion Standalone</vt:lpstr>
      <vt:lpstr>GAR InLine</vt:lpstr>
      <vt:lpstr>GAR_C InLine</vt:lpstr>
      <vt:lpstr>GBR Fixtureless</vt:lpstr>
      <vt:lpstr>GLRS_Laser Systems</vt:lpstr>
      <vt:lpstr>'GAR InLine'!Print_Area</vt:lpstr>
      <vt:lpstr>'GAR_C InLine'!Print_Area</vt:lpstr>
      <vt:lpstr>'GBR Fixtureless'!Print_Area</vt:lpstr>
      <vt:lpstr>'GLMS InlineMarking'!Print_Area</vt:lpstr>
      <vt:lpstr>'GLRS_Laser Systems'!Print_Area</vt:lpstr>
      <vt:lpstr>'GSR Series Standalone'!Print_Area</vt:lpstr>
      <vt:lpstr>Machine_Master!Print_Area</vt:lpstr>
      <vt:lpstr>Options_Master!Print_Area</vt:lpstr>
      <vt:lpstr>'Orion Standalone'!Print_Area</vt:lpstr>
      <vt:lpstr>'GLMS InlineMarking'!Print_Titles</vt:lpstr>
      <vt:lpstr>'GLRS_Laser Systems'!Print_Titles</vt:lpstr>
      <vt:lpstr>Machine_Master!Print_Titles</vt:lpstr>
      <vt:lpstr>'Orion Standalone'!Print_Titles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Allen Duck</dc:creator>
  <cp:lastModifiedBy>Allen Duck</cp:lastModifiedBy>
  <cp:lastPrinted>2018-11-28T03:56:41Z</cp:lastPrinted>
  <dcterms:created xsi:type="dcterms:W3CDTF">2017-12-19T00:57:29Z</dcterms:created>
  <dcterms:modified xsi:type="dcterms:W3CDTF">2018-12-17T14:20:56Z</dcterms:modified>
</cp:coreProperties>
</file>